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4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34" i="1"/>
  <c r="L233"/>
  <c r="J233"/>
  <c r="I233"/>
  <c r="H233"/>
  <c r="G233"/>
  <c r="F233"/>
  <c r="B224"/>
  <c r="L223"/>
  <c r="J223"/>
  <c r="J234" s="1"/>
  <c r="J235" s="1"/>
  <c r="I223"/>
  <c r="H223"/>
  <c r="H234" s="1"/>
  <c r="H235" s="1"/>
  <c r="G223"/>
  <c r="F223"/>
  <c r="F234" s="1"/>
  <c r="F235" s="1"/>
  <c r="L119"/>
  <c r="J119"/>
  <c r="I119"/>
  <c r="H119"/>
  <c r="G119"/>
  <c r="F119"/>
  <c r="B110"/>
  <c r="L109"/>
  <c r="J109"/>
  <c r="I109"/>
  <c r="H109"/>
  <c r="G109"/>
  <c r="F109"/>
  <c r="A101"/>
  <c r="I234" l="1"/>
  <c r="I235" s="1"/>
  <c r="L234"/>
  <c r="L235" s="1"/>
  <c r="G234"/>
  <c r="G235" s="1"/>
  <c r="B215"/>
  <c r="A215"/>
  <c r="L214"/>
  <c r="J214"/>
  <c r="I214"/>
  <c r="H214"/>
  <c r="G214"/>
  <c r="F214"/>
  <c r="B205"/>
  <c r="A205"/>
  <c r="L204"/>
  <c r="L215" s="1"/>
  <c r="J204"/>
  <c r="J215" s="1"/>
  <c r="I204"/>
  <c r="I215" s="1"/>
  <c r="H204"/>
  <c r="H215" s="1"/>
  <c r="G204"/>
  <c r="G215" s="1"/>
  <c r="F204"/>
  <c r="B196"/>
  <c r="A196"/>
  <c r="L195"/>
  <c r="J195"/>
  <c r="I195"/>
  <c r="H195"/>
  <c r="G195"/>
  <c r="F195"/>
  <c r="B186"/>
  <c r="A186"/>
  <c r="L185"/>
  <c r="L196" s="1"/>
  <c r="J185"/>
  <c r="J196" s="1"/>
  <c r="I185"/>
  <c r="I196" s="1"/>
  <c r="H185"/>
  <c r="H196" s="1"/>
  <c r="G185"/>
  <c r="G196" s="1"/>
  <c r="F185"/>
  <c r="F196" s="1"/>
  <c r="B177"/>
  <c r="A177"/>
  <c r="L176"/>
  <c r="J176"/>
  <c r="I176"/>
  <c r="H176"/>
  <c r="G176"/>
  <c r="F176"/>
  <c r="B167"/>
  <c r="A167"/>
  <c r="L166"/>
  <c r="L177" s="1"/>
  <c r="J166"/>
  <c r="J177" s="1"/>
  <c r="I166"/>
  <c r="I177" s="1"/>
  <c r="H166"/>
  <c r="H177" s="1"/>
  <c r="G166"/>
  <c r="G177" s="1"/>
  <c r="F166"/>
  <c r="F177" s="1"/>
  <c r="B158"/>
  <c r="A158"/>
  <c r="L157"/>
  <c r="J157"/>
  <c r="I157"/>
  <c r="H157"/>
  <c r="G157"/>
  <c r="F157"/>
  <c r="B148"/>
  <c r="A148"/>
  <c r="L147"/>
  <c r="L158" s="1"/>
  <c r="J147"/>
  <c r="J158" s="1"/>
  <c r="I147"/>
  <c r="I158" s="1"/>
  <c r="H147"/>
  <c r="H158" s="1"/>
  <c r="G147"/>
  <c r="G158" s="1"/>
  <c r="F147"/>
  <c r="F158" s="1"/>
  <c r="B139"/>
  <c r="A139"/>
  <c r="L138"/>
  <c r="J138"/>
  <c r="I138"/>
  <c r="H138"/>
  <c r="G138"/>
  <c r="F138"/>
  <c r="B129"/>
  <c r="A129"/>
  <c r="L128"/>
  <c r="J128"/>
  <c r="I128"/>
  <c r="H128"/>
  <c r="G128"/>
  <c r="F128"/>
  <c r="A120"/>
  <c r="L100"/>
  <c r="J100"/>
  <c r="I100"/>
  <c r="H100"/>
  <c r="G100"/>
  <c r="F100"/>
  <c r="B91"/>
  <c r="A91"/>
  <c r="L90"/>
  <c r="L120" s="1"/>
  <c r="J90"/>
  <c r="J120" s="1"/>
  <c r="I90"/>
  <c r="I120" s="1"/>
  <c r="H90"/>
  <c r="H120" s="1"/>
  <c r="G90"/>
  <c r="G120" s="1"/>
  <c r="F90"/>
  <c r="F120" s="1"/>
  <c r="B82"/>
  <c r="A82"/>
  <c r="L81"/>
  <c r="J81"/>
  <c r="I81"/>
  <c r="H81"/>
  <c r="G81"/>
  <c r="F81"/>
  <c r="B72"/>
  <c r="A72"/>
  <c r="L71"/>
  <c r="J71"/>
  <c r="I71"/>
  <c r="H71"/>
  <c r="G71"/>
  <c r="F71"/>
  <c r="B63"/>
  <c r="A63"/>
  <c r="L62"/>
  <c r="J62"/>
  <c r="I62"/>
  <c r="H62"/>
  <c r="G62"/>
  <c r="F62"/>
  <c r="B53"/>
  <c r="A53"/>
  <c r="L52"/>
  <c r="L63" s="1"/>
  <c r="J52"/>
  <c r="J63" s="1"/>
  <c r="I52"/>
  <c r="I63" s="1"/>
  <c r="H52"/>
  <c r="H63" s="1"/>
  <c r="G52"/>
  <c r="G63" s="1"/>
  <c r="F52"/>
  <c r="F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33"/>
  <c r="F44" s="1"/>
  <c r="B25"/>
  <c r="A25"/>
  <c r="L24"/>
  <c r="J24"/>
  <c r="I24"/>
  <c r="H24"/>
  <c r="G24"/>
  <c r="F24"/>
  <c r="B15"/>
  <c r="A15"/>
  <c r="L14"/>
  <c r="J14"/>
  <c r="J25" s="1"/>
  <c r="I14"/>
  <c r="I25" s="1"/>
  <c r="H14"/>
  <c r="H25" s="1"/>
  <c r="G14"/>
  <c r="G25" s="1"/>
  <c r="F14"/>
  <c r="F25" s="1"/>
  <c r="L25" l="1"/>
  <c r="F82"/>
  <c r="F101"/>
  <c r="J82"/>
  <c r="J101"/>
  <c r="G82"/>
  <c r="G101"/>
  <c r="L82"/>
  <c r="L101"/>
  <c r="H82"/>
  <c r="H101"/>
  <c r="I82"/>
  <c r="I101"/>
  <c r="F215"/>
  <c r="H139"/>
  <c r="I139"/>
  <c r="F139"/>
  <c r="J139"/>
  <c r="G139"/>
  <c r="L139"/>
</calcChain>
</file>

<file path=xl/sharedStrings.xml><?xml version="1.0" encoding="utf-8"?>
<sst xmlns="http://schemas.openxmlformats.org/spreadsheetml/2006/main" count="367" uniqueCount="106">
  <si>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</si>
  <si>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</si>
  <si>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</si>
  <si>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</si>
  <si>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</si>
  <si>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</si>
  <si>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</si>
  <si>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</si>
  <si>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</si>
  <si>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</si>
  <si>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</si>
  <si>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</si>
  <si>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</si>
  <si>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</si>
  <si>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</si>
  <si>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</si>
  <si>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</si>
  <si>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</si>
  <si>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</si>
  <si>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</si>
  <si>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</si>
  <si>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</si>
  <si>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</si>
  <si>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</si>
  <si>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</si>
  <si>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</si>
  <si>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</si>
  <si>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</si>
  <si>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</si>
  <si>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</si>
  <si>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</si>
  <si>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</si>
  <si>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</si>
  <si>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</si>
  <si>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</si>
  <si>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</si>
  <si>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</si>
  <si>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</si>
  <si>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</si>
  <si>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</si>
  <si>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Суп молочный с рисом</t>
  </si>
  <si>
    <t>Яйцо отварное</t>
  </si>
  <si>
    <t>Чай с сахаром</t>
  </si>
  <si>
    <t>Йогурт</t>
  </si>
  <si>
    <t>Кексы</t>
  </si>
  <si>
    <t xml:space="preserve">яблоки  </t>
  </si>
  <si>
    <t>Хлеб пшеничный</t>
  </si>
  <si>
    <t xml:space="preserve">Борщ с капустой и картофелем </t>
  </si>
  <si>
    <t>Каша ячневая рассыпчатая с люля</t>
  </si>
  <si>
    <t>120\45</t>
  </si>
  <si>
    <t>Печенье</t>
  </si>
  <si>
    <t>Макароны отварные</t>
  </si>
  <si>
    <t>Биточки из курицы</t>
  </si>
  <si>
    <t xml:space="preserve">Сок осветленный </t>
  </si>
  <si>
    <t>Яблоки</t>
  </si>
  <si>
    <t>13.30</t>
  </si>
  <si>
    <t>146.88</t>
  </si>
  <si>
    <t>Суп гороховый вегит.</t>
  </si>
  <si>
    <t>Пюре картофельное  с люля</t>
  </si>
  <si>
    <t>210\45</t>
  </si>
  <si>
    <t>Каша гречневая рассыпчатая с тефтелями</t>
  </si>
  <si>
    <t>126\45</t>
  </si>
  <si>
    <t>Салат из капусты с горошком</t>
  </si>
  <si>
    <t>Яблоко</t>
  </si>
  <si>
    <t>Щи из капусты с курицей</t>
  </si>
  <si>
    <t>125\45</t>
  </si>
  <si>
    <t>Каша гречневая с куриной котлетой</t>
  </si>
  <si>
    <t>150\45</t>
  </si>
  <si>
    <t>Сок фруктовый</t>
  </si>
  <si>
    <t>Мини рулеты (бисквитные)</t>
  </si>
  <si>
    <t>Вареник со сметаной</t>
  </si>
  <si>
    <t>Вафли</t>
  </si>
  <si>
    <t>Говяжий люля-кебаб с подливой</t>
  </si>
  <si>
    <t>100\45</t>
  </si>
  <si>
    <t>Картофельное пюре</t>
  </si>
  <si>
    <t xml:space="preserve">Хлеб  пшеничный </t>
  </si>
  <si>
    <t>Суп харчо с курицей</t>
  </si>
  <si>
    <t>Макароны отварные с куриной котлетой</t>
  </si>
  <si>
    <t>Хлеб  пшеничный</t>
  </si>
  <si>
    <t>33.33</t>
  </si>
  <si>
    <t>Каша пшеничная с куриной котлетой</t>
  </si>
  <si>
    <t>125 \45</t>
  </si>
  <si>
    <t>Плов с курицей</t>
  </si>
  <si>
    <t>Хлеб пшеничный с маслом</t>
  </si>
  <si>
    <t>Каша ячневая рассыпчатая с говяжьей котлетой</t>
  </si>
  <si>
    <t>Гуляш из грудки птицы</t>
  </si>
  <si>
    <t>Макаронные изделия отварные с маслом</t>
  </si>
  <si>
    <t>125\40</t>
  </si>
  <si>
    <t>Хлеб пшеничный с сыром</t>
  </si>
  <si>
    <t>Каша пшеничная с тефтелями из говядины</t>
  </si>
  <si>
    <t>120\46</t>
  </si>
  <si>
    <t xml:space="preserve">Пюре с рыбной котлетой </t>
  </si>
  <si>
    <t>Салат картофельный с зеленным горошком</t>
  </si>
  <si>
    <t>Суп картофельный с курицей</t>
  </si>
  <si>
    <t xml:space="preserve">Гуляш из грудки курицы </t>
  </si>
  <si>
    <t>Каша гречневая расыпчатая</t>
  </si>
  <si>
    <t>Груши</t>
  </si>
  <si>
    <t>Суп фасолевый с овощами и курицей</t>
  </si>
  <si>
    <t>Вареники со сметаной</t>
  </si>
  <si>
    <t>Суп картофельный вегетарианский</t>
  </si>
  <si>
    <t>Макароны отварные с  говяжьей котлетой</t>
  </si>
  <si>
    <t>Щи из свежей капусты  с картофелем</t>
  </si>
  <si>
    <t>Сок осветленный</t>
  </si>
  <si>
    <t>Макароны отварные с тефтелями</t>
  </si>
  <si>
    <t>Билалов Р.М.</t>
  </si>
  <si>
    <t>МКОУ "Старосеребряковская СОШ"</t>
  </si>
</sst>
</file>

<file path=xl/styles.xml><?xml version="1.0" encoding="utf-8"?>
<styleSheet xmlns="http://schemas.openxmlformats.org/spreadsheetml/2006/main">
  <numFmts count="1">
    <numFmt numFmtId="164" formatCode="_-* #,##0.000\ &quot;₽&quot;_-;\-* #,##0.000\ &quot;₽&quot;_-;_-* &quot;-&quot;??\ &quot;₽&quot;_-;_-@"/>
  </numFmts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164" fontId="13" fillId="0" borderId="24" xfId="1" applyNumberFormat="1" applyFont="1" applyBorder="1"/>
    <xf numFmtId="164" fontId="14" fillId="0" borderId="24" xfId="1" applyNumberFormat="1" applyFont="1" applyBorder="1"/>
    <xf numFmtId="0" fontId="1" fillId="0" borderId="2" xfId="0" applyFont="1" applyBorder="1"/>
    <xf numFmtId="0" fontId="15" fillId="2" borderId="2" xfId="0" applyFont="1" applyFill="1" applyBorder="1" applyAlignment="1" applyProtection="1">
      <alignment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5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105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>
      <c r="A2" s="34" t="s">
        <v>6</v>
      </c>
      <c r="C2" s="2"/>
      <c r="G2" s="2" t="s">
        <v>18</v>
      </c>
      <c r="H2" s="61" t="s">
        <v>104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7">
        <v>1</v>
      </c>
      <c r="I3" s="47">
        <v>10</v>
      </c>
      <c r="J3" s="48">
        <v>2023</v>
      </c>
      <c r="K3" s="1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3.7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40</v>
      </c>
      <c r="F6" s="39">
        <v>200</v>
      </c>
      <c r="G6" s="39">
        <v>132.4</v>
      </c>
      <c r="H6" s="39">
        <v>4.82</v>
      </c>
      <c r="I6" s="39">
        <v>3.21</v>
      </c>
      <c r="J6" s="39">
        <v>30.11</v>
      </c>
      <c r="K6" s="40">
        <v>35</v>
      </c>
      <c r="L6" s="39">
        <v>14.635</v>
      </c>
    </row>
    <row r="7" spans="1:12" ht="15">
      <c r="A7" s="23"/>
      <c r="B7" s="15"/>
      <c r="C7" s="11"/>
      <c r="D7" s="6" t="s">
        <v>26</v>
      </c>
      <c r="E7" s="41" t="s">
        <v>41</v>
      </c>
      <c r="F7" s="42">
        <v>40</v>
      </c>
      <c r="G7" s="42">
        <v>63</v>
      </c>
      <c r="H7" s="42">
        <v>5.08</v>
      </c>
      <c r="I7" s="42">
        <v>4.5999999999999996</v>
      </c>
      <c r="J7" s="42">
        <v>0.28000000000000003</v>
      </c>
      <c r="K7" s="43">
        <v>8</v>
      </c>
      <c r="L7" s="42">
        <v>8.0129999999999999</v>
      </c>
    </row>
    <row r="8" spans="1:12" ht="15">
      <c r="A8" s="23"/>
      <c r="B8" s="15"/>
      <c r="C8" s="11"/>
      <c r="D8" s="7" t="s">
        <v>22</v>
      </c>
      <c r="E8" s="41" t="s">
        <v>42</v>
      </c>
      <c r="F8" s="42">
        <v>200</v>
      </c>
      <c r="G8" s="42">
        <v>0</v>
      </c>
      <c r="H8" s="42">
        <v>0.05</v>
      </c>
      <c r="I8" s="42">
        <v>4.1100000000000003</v>
      </c>
      <c r="J8" s="42">
        <v>0.57999999999999996</v>
      </c>
      <c r="K8" s="43">
        <v>20</v>
      </c>
      <c r="L8" s="42">
        <v>1.8620000000000001</v>
      </c>
    </row>
    <row r="9" spans="1:12" ht="15">
      <c r="A9" s="23"/>
      <c r="B9" s="15"/>
      <c r="C9" s="11"/>
      <c r="D9" s="7"/>
      <c r="E9" s="41" t="s">
        <v>43</v>
      </c>
      <c r="F9" s="42">
        <v>115</v>
      </c>
      <c r="G9" s="42">
        <v>28</v>
      </c>
      <c r="H9" s="42">
        <v>0</v>
      </c>
      <c r="I9" s="42">
        <v>0</v>
      </c>
      <c r="J9" s="42">
        <v>13.45</v>
      </c>
      <c r="K9" s="43"/>
      <c r="L9" s="42">
        <v>32.200000000000003</v>
      </c>
    </row>
    <row r="10" spans="1:12" ht="15">
      <c r="A10" s="23"/>
      <c r="B10" s="15"/>
      <c r="C10" s="11"/>
      <c r="D10" s="7"/>
      <c r="E10" s="41" t="s">
        <v>44</v>
      </c>
      <c r="F10" s="42">
        <v>33.33</v>
      </c>
      <c r="G10" s="42">
        <v>60.5</v>
      </c>
      <c r="H10" s="42">
        <v>4.33</v>
      </c>
      <c r="I10" s="42">
        <v>2.0099999999999998</v>
      </c>
      <c r="J10" s="42">
        <v>11.98</v>
      </c>
      <c r="K10" s="43"/>
      <c r="L10" s="42">
        <v>3.68</v>
      </c>
    </row>
    <row r="11" spans="1:12" ht="15">
      <c r="A11" s="23"/>
      <c r="B11" s="15"/>
      <c r="C11" s="11"/>
      <c r="D11" s="6" t="s">
        <v>24</v>
      </c>
      <c r="E11" s="41" t="s">
        <v>45</v>
      </c>
      <c r="F11" s="42">
        <v>100</v>
      </c>
      <c r="G11" s="42">
        <v>8.4</v>
      </c>
      <c r="H11" s="42">
        <v>0.1</v>
      </c>
      <c r="I11" s="42">
        <v>0.38</v>
      </c>
      <c r="J11" s="42">
        <v>6.01</v>
      </c>
      <c r="K11" s="43"/>
      <c r="L11" s="42">
        <v>9</v>
      </c>
    </row>
    <row r="12" spans="1:12" ht="15">
      <c r="A12" s="23"/>
      <c r="B12" s="15"/>
      <c r="C12" s="11"/>
      <c r="D12" s="6" t="s">
        <v>23</v>
      </c>
      <c r="E12" s="41" t="s">
        <v>46</v>
      </c>
      <c r="F12" s="42">
        <v>40</v>
      </c>
      <c r="G12" s="42">
        <v>40.92</v>
      </c>
      <c r="H12" s="42">
        <v>0.55000000000000004</v>
      </c>
      <c r="I12" s="42">
        <v>0.55000000000000004</v>
      </c>
      <c r="J12" s="42">
        <v>13.64</v>
      </c>
      <c r="K12" s="43"/>
      <c r="L12" s="42">
        <v>2.3199999999999998</v>
      </c>
    </row>
    <row r="13" spans="1:12" ht="1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>
      <c r="A14" s="24"/>
      <c r="B14" s="17"/>
      <c r="C14" s="8"/>
      <c r="D14" s="18" t="s">
        <v>33</v>
      </c>
      <c r="E14" s="9"/>
      <c r="F14" s="19">
        <f>SUM(F6:F13)</f>
        <v>728.33</v>
      </c>
      <c r="G14" s="19">
        <f t="shared" ref="G14:J14" si="0">SUM(G6:G13)</f>
        <v>333.21999999999997</v>
      </c>
      <c r="H14" s="19">
        <f t="shared" si="0"/>
        <v>14.930000000000001</v>
      </c>
      <c r="I14" s="19">
        <f t="shared" si="0"/>
        <v>14.860000000000001</v>
      </c>
      <c r="J14" s="19">
        <f t="shared" si="0"/>
        <v>76.050000000000011</v>
      </c>
      <c r="K14" s="25"/>
      <c r="L14" s="19">
        <f t="shared" ref="L14" si="1">SUM(L6:L13)</f>
        <v>71.709999999999994</v>
      </c>
    </row>
    <row r="15" spans="1:12" ht="1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3"/>
      <c r="B16" s="15"/>
      <c r="C16" s="11"/>
      <c r="D16" s="7" t="s">
        <v>27</v>
      </c>
      <c r="E16" s="41" t="s">
        <v>47</v>
      </c>
      <c r="F16" s="42">
        <v>200</v>
      </c>
      <c r="G16" s="42">
        <v>1.45</v>
      </c>
      <c r="H16" s="42">
        <v>12.85</v>
      </c>
      <c r="I16" s="42">
        <v>21.2</v>
      </c>
      <c r="J16" s="42">
        <v>184.3</v>
      </c>
      <c r="K16" s="43">
        <v>27</v>
      </c>
      <c r="L16" s="42">
        <v>16.382999999999999</v>
      </c>
    </row>
    <row r="17" spans="1:12" ht="15">
      <c r="A17" s="23"/>
      <c r="B17" s="15"/>
      <c r="C17" s="11"/>
      <c r="D17" s="7" t="s">
        <v>28</v>
      </c>
      <c r="E17" s="41" t="s">
        <v>48</v>
      </c>
      <c r="F17" s="42" t="s">
        <v>49</v>
      </c>
      <c r="G17" s="42">
        <v>13.06</v>
      </c>
      <c r="H17" s="42">
        <v>11.8</v>
      </c>
      <c r="I17" s="42">
        <v>36.1</v>
      </c>
      <c r="J17" s="42">
        <v>287</v>
      </c>
      <c r="K17" s="43">
        <v>9</v>
      </c>
      <c r="L17" s="42">
        <v>38.616999999999997</v>
      </c>
    </row>
    <row r="18" spans="1:12" ht="15">
      <c r="A18" s="23"/>
      <c r="B18" s="15"/>
      <c r="C18" s="11"/>
      <c r="D18" s="7" t="s">
        <v>30</v>
      </c>
      <c r="E18" s="41" t="s">
        <v>42</v>
      </c>
      <c r="F18" s="42">
        <v>200</v>
      </c>
      <c r="G18" s="42">
        <v>0</v>
      </c>
      <c r="H18" s="42">
        <v>0.05</v>
      </c>
      <c r="I18" s="42">
        <v>4.1100000000000003</v>
      </c>
      <c r="J18" s="42">
        <v>0.57999999999999996</v>
      </c>
      <c r="K18" s="43">
        <v>20</v>
      </c>
      <c r="L18" s="42">
        <v>1.71</v>
      </c>
    </row>
    <row r="19" spans="1:12" ht="15">
      <c r="A19" s="23"/>
      <c r="B19" s="15"/>
      <c r="C19" s="11"/>
      <c r="D19" s="54" t="s">
        <v>23</v>
      </c>
      <c r="E19" s="41" t="s">
        <v>46</v>
      </c>
      <c r="F19" s="42">
        <v>40</v>
      </c>
      <c r="G19" s="42">
        <v>3.92</v>
      </c>
      <c r="H19" s="42">
        <v>0.48</v>
      </c>
      <c r="I19" s="42">
        <v>19.88</v>
      </c>
      <c r="J19" s="42">
        <v>152.32</v>
      </c>
      <c r="K19" s="43"/>
      <c r="L19" s="42">
        <v>2.3199999999999998</v>
      </c>
    </row>
    <row r="20" spans="1:12" ht="15">
      <c r="A20" s="23"/>
      <c r="B20" s="15"/>
      <c r="C20" s="11"/>
      <c r="D20" s="7" t="s">
        <v>24</v>
      </c>
      <c r="E20" s="41" t="s">
        <v>45</v>
      </c>
      <c r="F20" s="42">
        <v>100</v>
      </c>
      <c r="G20" s="42">
        <v>0.55000000000000004</v>
      </c>
      <c r="H20" s="42">
        <v>0.55000000000000004</v>
      </c>
      <c r="I20" s="42">
        <v>13.64</v>
      </c>
      <c r="J20" s="42">
        <v>40.92</v>
      </c>
      <c r="K20" s="43"/>
      <c r="L20" s="42">
        <v>9</v>
      </c>
    </row>
    <row r="21" spans="1:12" ht="15">
      <c r="A21" s="23"/>
      <c r="B21" s="15"/>
      <c r="C21" s="11"/>
      <c r="D21" s="7"/>
      <c r="E21" s="41" t="s">
        <v>50</v>
      </c>
      <c r="F21" s="42">
        <v>16</v>
      </c>
      <c r="G21" s="42">
        <v>1.1000000000000001</v>
      </c>
      <c r="H21" s="42">
        <v>0.75</v>
      </c>
      <c r="I21" s="42">
        <v>10</v>
      </c>
      <c r="J21" s="42">
        <v>20.65</v>
      </c>
      <c r="K21" s="43"/>
      <c r="L21" s="42">
        <v>3.68</v>
      </c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5">
      <c r="A24" s="24"/>
      <c r="B24" s="17"/>
      <c r="C24" s="8"/>
      <c r="D24" s="18" t="s">
        <v>33</v>
      </c>
      <c r="E24" s="9"/>
      <c r="F24" s="19">
        <f>SUM(F15:F23)</f>
        <v>556</v>
      </c>
      <c r="G24" s="19">
        <f t="shared" ref="G24:J24" si="2">SUM(G15:G23)</f>
        <v>20.080000000000002</v>
      </c>
      <c r="H24" s="19">
        <f t="shared" si="2"/>
        <v>26.48</v>
      </c>
      <c r="I24" s="19">
        <f t="shared" si="2"/>
        <v>104.92999999999999</v>
      </c>
      <c r="J24" s="19">
        <f t="shared" si="2"/>
        <v>685.77</v>
      </c>
      <c r="K24" s="25"/>
      <c r="L24" s="19">
        <f t="shared" ref="L24" si="3">SUM(L15:L23)</f>
        <v>71.710000000000008</v>
      </c>
    </row>
    <row r="25" spans="1:12" ht="15">
      <c r="A25" s="28">
        <f>A6</f>
        <v>1</v>
      </c>
      <c r="B25" s="29">
        <f>B6</f>
        <v>1</v>
      </c>
      <c r="C25" s="56" t="s">
        <v>4</v>
      </c>
      <c r="D25" s="57"/>
      <c r="E25" s="30"/>
      <c r="F25" s="31">
        <f>F14+F24</f>
        <v>1284.33</v>
      </c>
      <c r="G25" s="31">
        <f t="shared" ref="G25:J25" si="4">G14+G24</f>
        <v>353.29999999999995</v>
      </c>
      <c r="H25" s="31">
        <f t="shared" si="4"/>
        <v>41.410000000000004</v>
      </c>
      <c r="I25" s="31">
        <f t="shared" si="4"/>
        <v>119.78999999999999</v>
      </c>
      <c r="J25" s="31">
        <f t="shared" si="4"/>
        <v>761.81999999999994</v>
      </c>
      <c r="K25" s="31"/>
      <c r="L25" s="31">
        <f t="shared" ref="L25" si="5">L14+L24</f>
        <v>143.42000000000002</v>
      </c>
    </row>
    <row r="26" spans="1:12" ht="15">
      <c r="A26" s="14">
        <v>1</v>
      </c>
      <c r="B26" s="15">
        <v>2</v>
      </c>
      <c r="C26" s="22" t="s">
        <v>20</v>
      </c>
      <c r="D26" s="5" t="s">
        <v>21</v>
      </c>
      <c r="E26" s="38" t="s">
        <v>51</v>
      </c>
      <c r="F26" s="39">
        <v>125</v>
      </c>
      <c r="G26" s="39">
        <v>5.52</v>
      </c>
      <c r="H26" s="39">
        <v>4.5199999999999996</v>
      </c>
      <c r="I26" s="39">
        <v>26.45</v>
      </c>
      <c r="J26" s="39">
        <v>132.5</v>
      </c>
      <c r="K26" s="40">
        <v>10</v>
      </c>
      <c r="L26" s="39">
        <v>4.7313999999999998</v>
      </c>
    </row>
    <row r="27" spans="1:12" ht="15">
      <c r="A27" s="14"/>
      <c r="B27" s="15"/>
      <c r="C27" s="11"/>
      <c r="D27" s="6"/>
      <c r="E27" s="41" t="s">
        <v>52</v>
      </c>
      <c r="F27" s="42">
        <v>45</v>
      </c>
      <c r="G27" s="42">
        <v>9.18</v>
      </c>
      <c r="H27" s="42">
        <v>11.93</v>
      </c>
      <c r="I27" s="42">
        <v>6.49</v>
      </c>
      <c r="J27" s="42">
        <v>118.98</v>
      </c>
      <c r="K27" s="43">
        <v>45</v>
      </c>
      <c r="L27" s="42">
        <v>26.664999999999999</v>
      </c>
    </row>
    <row r="28" spans="1:12" ht="15">
      <c r="A28" s="14"/>
      <c r="B28" s="15"/>
      <c r="C28" s="11"/>
      <c r="D28" s="7" t="s">
        <v>30</v>
      </c>
      <c r="E28" s="41" t="s">
        <v>53</v>
      </c>
      <c r="F28" s="42">
        <v>200</v>
      </c>
      <c r="G28" s="42">
        <v>1.06</v>
      </c>
      <c r="H28" s="42">
        <v>0</v>
      </c>
      <c r="I28" s="42">
        <v>12.83</v>
      </c>
      <c r="J28" s="42">
        <v>85.11</v>
      </c>
      <c r="K28" s="43">
        <v>49</v>
      </c>
      <c r="L28" s="42">
        <v>15.895</v>
      </c>
    </row>
    <row r="29" spans="1:12" ht="15">
      <c r="A29" s="14"/>
      <c r="B29" s="15"/>
      <c r="C29" s="11"/>
      <c r="D29" s="7"/>
      <c r="E29" s="41" t="s">
        <v>44</v>
      </c>
      <c r="F29" s="42">
        <v>33.33</v>
      </c>
      <c r="G29" s="42">
        <v>0.1</v>
      </c>
      <c r="H29" s="42">
        <v>0.38</v>
      </c>
      <c r="I29" s="42">
        <v>6.01</v>
      </c>
      <c r="J29" s="42">
        <v>8.4</v>
      </c>
      <c r="K29" s="43"/>
      <c r="L29" s="42">
        <v>13.998599999999998</v>
      </c>
    </row>
    <row r="30" spans="1:12" ht="15">
      <c r="A30" s="14"/>
      <c r="B30" s="15"/>
      <c r="C30" s="11"/>
      <c r="D30" s="7" t="s">
        <v>24</v>
      </c>
      <c r="E30" s="41" t="s">
        <v>54</v>
      </c>
      <c r="F30" s="42">
        <v>90</v>
      </c>
      <c r="G30" s="42">
        <v>0.5</v>
      </c>
      <c r="H30" s="42">
        <v>0.5</v>
      </c>
      <c r="I30" s="42">
        <v>12.28</v>
      </c>
      <c r="J30" s="42">
        <v>36.83</v>
      </c>
      <c r="K30" s="43"/>
      <c r="L30" s="42">
        <v>8.1</v>
      </c>
    </row>
    <row r="31" spans="1:12" ht="15">
      <c r="A31" s="14"/>
      <c r="B31" s="15"/>
      <c r="C31" s="11"/>
      <c r="D31" s="6" t="s">
        <v>23</v>
      </c>
      <c r="E31" s="41" t="s">
        <v>46</v>
      </c>
      <c r="F31" s="42">
        <v>40</v>
      </c>
      <c r="G31" s="42">
        <v>3.92</v>
      </c>
      <c r="H31" s="42">
        <v>0.48</v>
      </c>
      <c r="I31" s="42">
        <v>19.88</v>
      </c>
      <c r="J31" s="42">
        <v>152.32</v>
      </c>
      <c r="K31" s="43"/>
      <c r="L31" s="42">
        <v>2.3199999999999998</v>
      </c>
    </row>
    <row r="32" spans="1:12" ht="15">
      <c r="A32" s="14"/>
      <c r="B32" s="15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5">
      <c r="A33" s="16"/>
      <c r="B33" s="17"/>
      <c r="C33" s="8"/>
      <c r="D33" s="18" t="s">
        <v>33</v>
      </c>
      <c r="E33" s="9"/>
      <c r="F33" s="19">
        <f>SUM(F26:F32)</f>
        <v>533.32999999999993</v>
      </c>
      <c r="G33" s="19">
        <f t="shared" ref="G33" si="6">SUM(G26:G32)</f>
        <v>20.28</v>
      </c>
      <c r="H33" s="19">
        <f t="shared" ref="H33" si="7">SUM(H26:H32)</f>
        <v>17.809999999999999</v>
      </c>
      <c r="I33" s="19">
        <f t="shared" ref="I33" si="8">SUM(I26:I32)</f>
        <v>83.939999999999984</v>
      </c>
      <c r="J33" s="19">
        <f t="shared" ref="J33:L33" si="9">SUM(J26:J32)</f>
        <v>534.14</v>
      </c>
      <c r="K33" s="25"/>
      <c r="L33" s="19">
        <f t="shared" si="9"/>
        <v>71.70999999999998</v>
      </c>
    </row>
    <row r="34" spans="1:12" ht="1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27</v>
      </c>
      <c r="E35" s="41" t="s">
        <v>57</v>
      </c>
      <c r="F35" s="42">
        <v>200</v>
      </c>
      <c r="G35" s="42">
        <v>3.19</v>
      </c>
      <c r="H35" s="42">
        <v>3.24</v>
      </c>
      <c r="I35" s="42">
        <v>8.86</v>
      </c>
      <c r="J35" s="42">
        <v>120.5</v>
      </c>
      <c r="K35" s="43">
        <v>56</v>
      </c>
      <c r="L35" s="52">
        <v>3.9874000000000001</v>
      </c>
    </row>
    <row r="36" spans="1:12" ht="15">
      <c r="A36" s="14"/>
      <c r="B36" s="15"/>
      <c r="C36" s="11"/>
      <c r="D36" s="7" t="s">
        <v>28</v>
      </c>
      <c r="E36" s="41" t="s">
        <v>58</v>
      </c>
      <c r="F36" s="42" t="s">
        <v>59</v>
      </c>
      <c r="G36" s="42" t="s">
        <v>55</v>
      </c>
      <c r="H36" s="42">
        <v>10.3</v>
      </c>
      <c r="I36" s="42">
        <v>34.299999999999997</v>
      </c>
      <c r="J36" s="42" t="s">
        <v>56</v>
      </c>
      <c r="K36" s="43">
        <v>39</v>
      </c>
      <c r="L36" s="52">
        <v>41.594000000000001</v>
      </c>
    </row>
    <row r="37" spans="1:12" ht="15">
      <c r="A37" s="14"/>
      <c r="B37" s="15"/>
      <c r="C37" s="11"/>
      <c r="D37" s="7" t="s">
        <v>23</v>
      </c>
      <c r="E37" s="41" t="s">
        <v>46</v>
      </c>
      <c r="F37" s="42">
        <v>40</v>
      </c>
      <c r="G37" s="42">
        <v>3.92</v>
      </c>
      <c r="H37" s="42">
        <v>0.48</v>
      </c>
      <c r="I37" s="42">
        <v>19.88</v>
      </c>
      <c r="J37" s="42">
        <v>152.32</v>
      </c>
      <c r="K37" s="43"/>
      <c r="L37" s="53">
        <v>2.3199999999999998</v>
      </c>
    </row>
    <row r="38" spans="1:12" ht="15">
      <c r="A38" s="14"/>
      <c r="B38" s="15"/>
      <c r="C38" s="11"/>
      <c r="D38" s="7"/>
      <c r="E38" s="41" t="s">
        <v>44</v>
      </c>
      <c r="F38" s="42">
        <v>33.33</v>
      </c>
      <c r="G38" s="42">
        <v>0.1</v>
      </c>
      <c r="H38" s="42">
        <v>0.38</v>
      </c>
      <c r="I38" s="42">
        <v>6.01</v>
      </c>
      <c r="J38" s="42">
        <v>8.4</v>
      </c>
      <c r="K38" s="43"/>
      <c r="L38" s="52">
        <v>13.998599999999998</v>
      </c>
    </row>
    <row r="39" spans="1:12" ht="15">
      <c r="A39" s="14"/>
      <c r="B39" s="15"/>
      <c r="C39" s="11"/>
      <c r="D39" s="7" t="s">
        <v>22</v>
      </c>
      <c r="E39" s="41" t="s">
        <v>42</v>
      </c>
      <c r="F39" s="42">
        <v>200</v>
      </c>
      <c r="G39" s="42">
        <v>0</v>
      </c>
      <c r="H39" s="42">
        <v>0</v>
      </c>
      <c r="I39" s="42">
        <v>13.45</v>
      </c>
      <c r="J39" s="42">
        <v>28</v>
      </c>
      <c r="K39" s="43">
        <v>20</v>
      </c>
      <c r="L39" s="53">
        <v>1.71</v>
      </c>
    </row>
    <row r="40" spans="1:12" ht="15">
      <c r="A40" s="14"/>
      <c r="B40" s="15"/>
      <c r="C40" s="11"/>
      <c r="D40" s="7" t="s">
        <v>24</v>
      </c>
      <c r="E40" s="41" t="s">
        <v>54</v>
      </c>
      <c r="F40" s="42">
        <v>90</v>
      </c>
      <c r="G40" s="42">
        <v>0.5</v>
      </c>
      <c r="H40" s="42">
        <v>0.5</v>
      </c>
      <c r="I40" s="42">
        <v>12.28</v>
      </c>
      <c r="J40" s="42">
        <v>36.83</v>
      </c>
      <c r="K40" s="43"/>
      <c r="L40" s="53">
        <v>8.1</v>
      </c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5">
      <c r="A43" s="16"/>
      <c r="B43" s="17"/>
      <c r="C43" s="8"/>
      <c r="D43" s="18" t="s">
        <v>33</v>
      </c>
      <c r="E43" s="9"/>
      <c r="F43" s="19">
        <f>SUM(F34:F42)</f>
        <v>563.32999999999993</v>
      </c>
      <c r="G43" s="19">
        <f t="shared" ref="G43" si="10">SUM(G34:G42)</f>
        <v>7.7099999999999991</v>
      </c>
      <c r="H43" s="19">
        <f t="shared" ref="H43" si="11">SUM(H34:H42)</f>
        <v>14.900000000000002</v>
      </c>
      <c r="I43" s="19">
        <f t="shared" ref="I43" si="12">SUM(I34:I42)</f>
        <v>94.78</v>
      </c>
      <c r="J43" s="19">
        <f t="shared" ref="J43:L43" si="13">SUM(J34:J42)</f>
        <v>346.04999999999995</v>
      </c>
      <c r="K43" s="25"/>
      <c r="L43" s="19">
        <f t="shared" si="13"/>
        <v>71.709999999999994</v>
      </c>
    </row>
    <row r="44" spans="1:12" ht="15.75" customHeight="1">
      <c r="A44" s="32">
        <f>A26</f>
        <v>1</v>
      </c>
      <c r="B44" s="32">
        <f>B26</f>
        <v>2</v>
      </c>
      <c r="C44" s="56" t="s">
        <v>4</v>
      </c>
      <c r="D44" s="57"/>
      <c r="E44" s="30"/>
      <c r="F44" s="31">
        <f>F33+F43</f>
        <v>1096.6599999999999</v>
      </c>
      <c r="G44" s="31">
        <f t="shared" ref="G44" si="14">G33+G43</f>
        <v>27.990000000000002</v>
      </c>
      <c r="H44" s="31">
        <f t="shared" ref="H44" si="15">H33+H43</f>
        <v>32.71</v>
      </c>
      <c r="I44" s="31">
        <f t="shared" ref="I44" si="16">I33+I43</f>
        <v>178.71999999999997</v>
      </c>
      <c r="J44" s="31">
        <f t="shared" ref="J44:L44" si="17">J33+J43</f>
        <v>880.18999999999994</v>
      </c>
      <c r="K44" s="31"/>
      <c r="L44" s="31">
        <f t="shared" si="17"/>
        <v>143.41999999999996</v>
      </c>
    </row>
    <row r="45" spans="1:12" ht="15">
      <c r="A45" s="20">
        <v>1</v>
      </c>
      <c r="B45" s="21">
        <v>3</v>
      </c>
      <c r="C45" s="22" t="s">
        <v>20</v>
      </c>
      <c r="D45" s="5" t="s">
        <v>21</v>
      </c>
      <c r="E45" s="38" t="s">
        <v>60</v>
      </c>
      <c r="F45" s="39" t="s">
        <v>61</v>
      </c>
      <c r="G45" s="39">
        <v>19</v>
      </c>
      <c r="H45" s="39">
        <v>9.8699999999999992</v>
      </c>
      <c r="I45" s="39">
        <v>16.829999999999998</v>
      </c>
      <c r="J45" s="39">
        <v>286</v>
      </c>
      <c r="K45" s="40">
        <v>9</v>
      </c>
      <c r="L45" s="39">
        <v>36.619</v>
      </c>
    </row>
    <row r="46" spans="1:12" ht="15">
      <c r="A46" s="23"/>
      <c r="B46" s="15"/>
      <c r="C46" s="11"/>
      <c r="D46" s="6" t="s">
        <v>26</v>
      </c>
      <c r="E46" s="41" t="s">
        <v>62</v>
      </c>
      <c r="F46" s="42">
        <v>47</v>
      </c>
      <c r="G46" s="42">
        <v>1.0900000000000001</v>
      </c>
      <c r="H46" s="42">
        <v>2.13</v>
      </c>
      <c r="I46" s="42">
        <v>3.08</v>
      </c>
      <c r="J46" s="42">
        <v>36.1</v>
      </c>
      <c r="K46" s="43">
        <v>43</v>
      </c>
      <c r="L46" s="42">
        <v>4.7510000000000003</v>
      </c>
    </row>
    <row r="47" spans="1:12" ht="15">
      <c r="A47" s="23"/>
      <c r="B47" s="15"/>
      <c r="C47" s="11"/>
      <c r="D47" s="7" t="s">
        <v>30</v>
      </c>
      <c r="E47" s="41" t="s">
        <v>53</v>
      </c>
      <c r="F47" s="42">
        <v>196</v>
      </c>
      <c r="G47" s="42">
        <v>1.03</v>
      </c>
      <c r="H47" s="42">
        <v>0</v>
      </c>
      <c r="I47" s="42">
        <v>12.55</v>
      </c>
      <c r="J47" s="42">
        <v>83.36</v>
      </c>
      <c r="K47" s="43"/>
      <c r="L47" s="42">
        <v>16.149999999999999</v>
      </c>
    </row>
    <row r="48" spans="1:12" ht="15">
      <c r="A48" s="23"/>
      <c r="B48" s="15"/>
      <c r="C48" s="11"/>
      <c r="D48" s="7"/>
      <c r="E48" s="41" t="s">
        <v>44</v>
      </c>
      <c r="F48" s="42">
        <v>33.33</v>
      </c>
      <c r="G48" s="42">
        <v>0.1</v>
      </c>
      <c r="H48" s="42">
        <v>0.38</v>
      </c>
      <c r="I48" s="42">
        <v>6.01</v>
      </c>
      <c r="J48" s="42">
        <v>8.4</v>
      </c>
      <c r="K48" s="43"/>
      <c r="L48" s="42">
        <v>3.68</v>
      </c>
    </row>
    <row r="49" spans="1:12" ht="15">
      <c r="A49" s="23"/>
      <c r="B49" s="15"/>
      <c r="C49" s="11"/>
      <c r="D49" s="7" t="s">
        <v>24</v>
      </c>
      <c r="E49" s="41" t="s">
        <v>63</v>
      </c>
      <c r="F49" s="42">
        <v>95</v>
      </c>
      <c r="G49" s="42">
        <v>0.47</v>
      </c>
      <c r="H49" s="42">
        <v>0.47</v>
      </c>
      <c r="I49" s="42">
        <v>11.7</v>
      </c>
      <c r="J49" s="42">
        <v>37.44</v>
      </c>
      <c r="K49" s="43"/>
      <c r="L49" s="42">
        <v>8.19</v>
      </c>
    </row>
    <row r="50" spans="1:12" ht="15">
      <c r="A50" s="23"/>
      <c r="B50" s="15"/>
      <c r="C50" s="11"/>
      <c r="D50" s="6" t="s">
        <v>31</v>
      </c>
      <c r="E50" s="41" t="s">
        <v>46</v>
      </c>
      <c r="F50" s="42">
        <v>40</v>
      </c>
      <c r="G50" s="42">
        <v>3.92</v>
      </c>
      <c r="H50" s="42">
        <v>0.48</v>
      </c>
      <c r="I50" s="42">
        <v>19.88</v>
      </c>
      <c r="J50" s="42">
        <v>152.32</v>
      </c>
      <c r="K50" s="43"/>
      <c r="L50" s="42">
        <v>2.3199999999999998</v>
      </c>
    </row>
    <row r="51" spans="1:12" ht="15">
      <c r="A51" s="23"/>
      <c r="B51" s="15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5">
      <c r="A52" s="24"/>
      <c r="B52" s="17"/>
      <c r="C52" s="8"/>
      <c r="D52" s="18" t="s">
        <v>33</v>
      </c>
      <c r="E52" s="9"/>
      <c r="F52" s="19">
        <f>SUM(F45:F51)</f>
        <v>411.33</v>
      </c>
      <c r="G52" s="19">
        <f t="shared" ref="G52" si="18">SUM(G45:G51)</f>
        <v>25.61</v>
      </c>
      <c r="H52" s="19">
        <f t="shared" ref="H52" si="19">SUM(H45:H51)</f>
        <v>13.330000000000002</v>
      </c>
      <c r="I52" s="19">
        <f t="shared" ref="I52" si="20">SUM(I45:I51)</f>
        <v>70.049999999999983</v>
      </c>
      <c r="J52" s="19">
        <f t="shared" ref="J52:L52" si="21">SUM(J45:J51)</f>
        <v>603.62</v>
      </c>
      <c r="K52" s="25"/>
      <c r="L52" s="19">
        <f t="shared" si="21"/>
        <v>71.709999999999994</v>
      </c>
    </row>
    <row r="53" spans="1:12" ht="1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27</v>
      </c>
      <c r="E54" s="41" t="s">
        <v>64</v>
      </c>
      <c r="F54" s="42">
        <v>250</v>
      </c>
      <c r="G54" s="42">
        <v>2</v>
      </c>
      <c r="H54" s="42">
        <v>5</v>
      </c>
      <c r="I54" s="42">
        <v>11</v>
      </c>
      <c r="J54" s="42">
        <v>100</v>
      </c>
      <c r="K54" s="43">
        <v>54</v>
      </c>
      <c r="L54" s="42">
        <v>16.497</v>
      </c>
    </row>
    <row r="55" spans="1:12" ht="15">
      <c r="A55" s="23"/>
      <c r="B55" s="15"/>
      <c r="C55" s="11"/>
      <c r="D55" s="7" t="s">
        <v>28</v>
      </c>
      <c r="E55" s="55" t="s">
        <v>103</v>
      </c>
      <c r="F55" s="42" t="s">
        <v>65</v>
      </c>
      <c r="G55" s="42">
        <v>13</v>
      </c>
      <c r="H55" s="42">
        <v>11.73</v>
      </c>
      <c r="I55" s="42">
        <v>34.299999999999997</v>
      </c>
      <c r="J55" s="42">
        <v>246</v>
      </c>
      <c r="K55" s="43">
        <v>10</v>
      </c>
      <c r="L55" s="42">
        <v>38.350999999999999</v>
      </c>
    </row>
    <row r="56" spans="1:12" ht="15">
      <c r="A56" s="23"/>
      <c r="B56" s="15"/>
      <c r="C56" s="11"/>
      <c r="D56" s="7" t="s">
        <v>31</v>
      </c>
      <c r="E56" s="41" t="s">
        <v>46</v>
      </c>
      <c r="F56" s="42">
        <v>40</v>
      </c>
      <c r="G56" s="42">
        <v>3.92</v>
      </c>
      <c r="H56" s="42">
        <v>0.48</v>
      </c>
      <c r="I56" s="42">
        <v>19.88</v>
      </c>
      <c r="J56" s="42">
        <v>152.32</v>
      </c>
      <c r="K56" s="43"/>
      <c r="L56" s="42">
        <v>2.3199999999999998</v>
      </c>
    </row>
    <row r="57" spans="1:12" ht="15">
      <c r="A57" s="23"/>
      <c r="B57" s="15"/>
      <c r="C57" s="11"/>
      <c r="D57" s="7"/>
      <c r="E57" s="41" t="s">
        <v>50</v>
      </c>
      <c r="F57" s="42">
        <v>16</v>
      </c>
      <c r="G57" s="42">
        <v>1.1000000000000001</v>
      </c>
      <c r="H57" s="42">
        <v>0.75</v>
      </c>
      <c r="I57" s="42">
        <v>10</v>
      </c>
      <c r="J57" s="42">
        <v>20.65</v>
      </c>
      <c r="K57" s="43"/>
      <c r="L57" s="42">
        <v>3.68</v>
      </c>
    </row>
    <row r="58" spans="1:12" ht="15">
      <c r="A58" s="23"/>
      <c r="B58" s="15"/>
      <c r="C58" s="11"/>
      <c r="D58" s="2" t="s">
        <v>22</v>
      </c>
      <c r="E58" s="41" t="s">
        <v>42</v>
      </c>
      <c r="F58" s="42">
        <v>200</v>
      </c>
      <c r="G58" s="42">
        <v>0</v>
      </c>
      <c r="H58" s="42">
        <v>0</v>
      </c>
      <c r="I58" s="42">
        <v>13.45</v>
      </c>
      <c r="J58" s="42">
        <v>28</v>
      </c>
      <c r="K58" s="43">
        <v>20</v>
      </c>
      <c r="L58" s="42">
        <v>1.8620000000000001</v>
      </c>
    </row>
    <row r="59" spans="1:12" ht="15">
      <c r="A59" s="23"/>
      <c r="B59" s="15"/>
      <c r="C59" s="11"/>
      <c r="D59" s="7" t="s">
        <v>24</v>
      </c>
      <c r="E59" s="41" t="s">
        <v>54</v>
      </c>
      <c r="F59" s="42">
        <v>90</v>
      </c>
      <c r="G59" s="42">
        <v>0.5</v>
      </c>
      <c r="H59" s="42">
        <v>0.5</v>
      </c>
      <c r="I59" s="42">
        <v>12.28</v>
      </c>
      <c r="J59" s="42">
        <v>36.83</v>
      </c>
      <c r="K59" s="43"/>
      <c r="L59" s="42">
        <v>9</v>
      </c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3"/>
      <c r="B61" s="15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5">
      <c r="A62" s="24"/>
      <c r="B62" s="17"/>
      <c r="C62" s="8"/>
      <c r="D62" s="18" t="s">
        <v>33</v>
      </c>
      <c r="E62" s="9"/>
      <c r="F62" s="19">
        <f>SUM(F53:F61)</f>
        <v>596</v>
      </c>
      <c r="G62" s="19">
        <f t="shared" ref="G62" si="22">SUM(G53:G61)</f>
        <v>20.520000000000003</v>
      </c>
      <c r="H62" s="19">
        <f t="shared" ref="H62" si="23">SUM(H53:H61)</f>
        <v>18.46</v>
      </c>
      <c r="I62" s="19">
        <f t="shared" ref="I62" si="24">SUM(I53:I61)</f>
        <v>100.91</v>
      </c>
      <c r="J62" s="19">
        <f t="shared" ref="J62:L62" si="25">SUM(J53:J61)</f>
        <v>583.80000000000007</v>
      </c>
      <c r="K62" s="25"/>
      <c r="L62" s="19">
        <f t="shared" si="25"/>
        <v>71.710000000000008</v>
      </c>
    </row>
    <row r="63" spans="1:12" ht="15.75" customHeight="1">
      <c r="A63" s="28">
        <f>A45</f>
        <v>1</v>
      </c>
      <c r="B63" s="29">
        <f>B45</f>
        <v>3</v>
      </c>
      <c r="C63" s="56" t="s">
        <v>4</v>
      </c>
      <c r="D63" s="57"/>
      <c r="E63" s="30"/>
      <c r="F63" s="31">
        <f>F52+F62</f>
        <v>1007.3299999999999</v>
      </c>
      <c r="G63" s="31">
        <f t="shared" ref="G63" si="26">G52+G62</f>
        <v>46.13</v>
      </c>
      <c r="H63" s="31">
        <f t="shared" ref="H63" si="27">H52+H62</f>
        <v>31.790000000000003</v>
      </c>
      <c r="I63" s="31">
        <f t="shared" ref="I63" si="28">I52+I62</f>
        <v>170.95999999999998</v>
      </c>
      <c r="J63" s="31">
        <f t="shared" ref="J63:L63" si="29">J52+J62</f>
        <v>1187.42</v>
      </c>
      <c r="K63" s="31"/>
      <c r="L63" s="31">
        <f t="shared" si="29"/>
        <v>143.42000000000002</v>
      </c>
    </row>
    <row r="64" spans="1:12" ht="15">
      <c r="A64" s="20">
        <v>1</v>
      </c>
      <c r="B64" s="21">
        <v>4</v>
      </c>
      <c r="C64" s="22" t="s">
        <v>20</v>
      </c>
      <c r="D64" s="5" t="s">
        <v>21</v>
      </c>
      <c r="E64" s="38" t="s">
        <v>66</v>
      </c>
      <c r="F64" s="39" t="s">
        <v>67</v>
      </c>
      <c r="G64" s="39">
        <v>20.62</v>
      </c>
      <c r="H64" s="39">
        <v>8.3699999999999992</v>
      </c>
      <c r="I64" s="39">
        <v>17.77</v>
      </c>
      <c r="J64" s="39">
        <v>303</v>
      </c>
      <c r="K64" s="40">
        <v>9</v>
      </c>
      <c r="L64" s="39">
        <v>32.667999999999999</v>
      </c>
    </row>
    <row r="65" spans="1:12" ht="15">
      <c r="A65" s="23"/>
      <c r="B65" s="15"/>
      <c r="C65" s="11"/>
      <c r="D65" s="6" t="s">
        <v>26</v>
      </c>
      <c r="E65" s="41" t="s">
        <v>41</v>
      </c>
      <c r="F65" s="42">
        <v>40</v>
      </c>
      <c r="G65" s="42">
        <v>5.08</v>
      </c>
      <c r="H65" s="42">
        <v>4.5999999999999996</v>
      </c>
      <c r="I65" s="42">
        <v>0.28000000000000003</v>
      </c>
      <c r="J65" s="42">
        <v>63</v>
      </c>
      <c r="K65" s="43">
        <v>8</v>
      </c>
      <c r="L65" s="42">
        <v>8.01</v>
      </c>
    </row>
    <row r="66" spans="1:12" ht="15">
      <c r="A66" s="23"/>
      <c r="B66" s="15"/>
      <c r="C66" s="11"/>
      <c r="D66" s="7" t="s">
        <v>31</v>
      </c>
      <c r="E66" s="41" t="s">
        <v>46</v>
      </c>
      <c r="F66" s="42">
        <v>40</v>
      </c>
      <c r="G66" s="42">
        <v>152.32</v>
      </c>
      <c r="H66" s="42">
        <v>152.32</v>
      </c>
      <c r="I66" s="42">
        <v>152.32</v>
      </c>
      <c r="J66" s="42">
        <v>152.32</v>
      </c>
      <c r="K66" s="43"/>
      <c r="L66" s="42">
        <v>2.3199999999999998</v>
      </c>
    </row>
    <row r="67" spans="1:12" ht="15">
      <c r="A67" s="23"/>
      <c r="B67" s="15"/>
      <c r="C67" s="11"/>
      <c r="D67" s="7" t="s">
        <v>30</v>
      </c>
      <c r="E67" s="41" t="s">
        <v>42</v>
      </c>
      <c r="F67" s="42">
        <v>200</v>
      </c>
      <c r="G67" s="42">
        <v>0</v>
      </c>
      <c r="H67" s="42">
        <v>0</v>
      </c>
      <c r="I67" s="42">
        <v>13.45</v>
      </c>
      <c r="J67" s="42">
        <v>28</v>
      </c>
      <c r="K67" s="43">
        <v>20</v>
      </c>
      <c r="L67" s="42">
        <v>1.8620000000000001</v>
      </c>
    </row>
    <row r="68" spans="1:12" ht="15">
      <c r="A68" s="23"/>
      <c r="B68" s="15"/>
      <c r="C68" s="11"/>
      <c r="D68" s="7" t="s">
        <v>24</v>
      </c>
      <c r="E68" s="41" t="s">
        <v>63</v>
      </c>
      <c r="F68" s="42">
        <v>90</v>
      </c>
      <c r="G68" s="42">
        <v>0.48</v>
      </c>
      <c r="H68" s="42">
        <v>0.48</v>
      </c>
      <c r="I68" s="42">
        <v>11.78</v>
      </c>
      <c r="J68" s="42">
        <v>35.340000000000003</v>
      </c>
      <c r="K68" s="43"/>
      <c r="L68" s="42">
        <v>9</v>
      </c>
    </row>
    <row r="69" spans="1:12" ht="15">
      <c r="A69" s="23"/>
      <c r="B69" s="15"/>
      <c r="C69" s="11"/>
      <c r="D69" s="6"/>
      <c r="E69" s="41" t="s">
        <v>69</v>
      </c>
      <c r="F69" s="42">
        <v>35</v>
      </c>
      <c r="G69" s="42">
        <v>1.4</v>
      </c>
      <c r="H69" s="42">
        <v>6.65</v>
      </c>
      <c r="I69" s="42">
        <v>19.95</v>
      </c>
      <c r="J69" s="42">
        <v>147</v>
      </c>
      <c r="K69" s="43"/>
      <c r="L69" s="42">
        <v>17.850000000000001</v>
      </c>
    </row>
    <row r="70" spans="1:12" ht="15">
      <c r="A70" s="23"/>
      <c r="B70" s="15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>
      <c r="A71" s="24"/>
      <c r="B71" s="17"/>
      <c r="C71" s="8"/>
      <c r="D71" s="18" t="s">
        <v>33</v>
      </c>
      <c r="E71" s="9"/>
      <c r="F71" s="19">
        <f>SUM(F64:F70)</f>
        <v>405</v>
      </c>
      <c r="G71" s="19">
        <f t="shared" ref="G71" si="30">SUM(G64:G70)</f>
        <v>179.89999999999998</v>
      </c>
      <c r="H71" s="19">
        <f t="shared" ref="H71" si="31">SUM(H64:H70)</f>
        <v>172.42</v>
      </c>
      <c r="I71" s="19">
        <f t="shared" ref="I71" si="32">SUM(I64:I70)</f>
        <v>215.54999999999998</v>
      </c>
      <c r="J71" s="19">
        <f t="shared" ref="J71:L71" si="33">SUM(J64:J70)</f>
        <v>728.66</v>
      </c>
      <c r="K71" s="25"/>
      <c r="L71" s="19">
        <f t="shared" si="33"/>
        <v>71.710000000000008</v>
      </c>
    </row>
    <row r="72" spans="1:12" ht="1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1" t="s">
        <v>43</v>
      </c>
      <c r="F72" s="42">
        <v>115</v>
      </c>
      <c r="G72" s="42">
        <v>4.33</v>
      </c>
      <c r="H72" s="42">
        <v>2.0099999999999998</v>
      </c>
      <c r="I72" s="42">
        <v>11.98</v>
      </c>
      <c r="J72" s="42">
        <v>60.5</v>
      </c>
      <c r="K72" s="43"/>
      <c r="L72" s="42">
        <v>32.200000000000003</v>
      </c>
    </row>
    <row r="73" spans="1:12" ht="15">
      <c r="A73" s="23"/>
      <c r="B73" s="15"/>
      <c r="C73" s="11"/>
      <c r="D73" s="7" t="s">
        <v>27</v>
      </c>
      <c r="E73" s="41" t="s">
        <v>70</v>
      </c>
      <c r="F73" s="42">
        <v>120</v>
      </c>
      <c r="G73" s="42">
        <v>11.27</v>
      </c>
      <c r="H73" s="42">
        <v>10.7</v>
      </c>
      <c r="I73" s="42">
        <v>17.34</v>
      </c>
      <c r="J73" s="42">
        <v>284.13</v>
      </c>
      <c r="K73" s="43">
        <v>42</v>
      </c>
      <c r="L73" s="42">
        <v>21.66</v>
      </c>
    </row>
    <row r="74" spans="1:12" ht="15">
      <c r="A74" s="23"/>
      <c r="B74" s="15"/>
      <c r="C74" s="11"/>
      <c r="D74" s="7" t="s">
        <v>31</v>
      </c>
      <c r="E74" s="41" t="s">
        <v>46</v>
      </c>
      <c r="F74" s="42">
        <v>40</v>
      </c>
      <c r="G74" s="42">
        <v>3.92</v>
      </c>
      <c r="H74" s="42">
        <v>0.48</v>
      </c>
      <c r="I74" s="42">
        <v>19.88</v>
      </c>
      <c r="J74" s="42">
        <v>152.32</v>
      </c>
      <c r="K74" s="43"/>
      <c r="L74" s="42">
        <v>2.3199999999999998</v>
      </c>
    </row>
    <row r="75" spans="1:12" ht="15">
      <c r="A75" s="23"/>
      <c r="B75" s="15"/>
      <c r="C75" s="11"/>
      <c r="D75" s="7" t="s">
        <v>22</v>
      </c>
      <c r="E75" s="41" t="s">
        <v>42</v>
      </c>
      <c r="F75" s="42">
        <v>200</v>
      </c>
      <c r="G75" s="42">
        <v>0</v>
      </c>
      <c r="H75" s="42">
        <v>0</v>
      </c>
      <c r="I75" s="42">
        <v>13.45</v>
      </c>
      <c r="J75" s="42">
        <v>28</v>
      </c>
      <c r="K75" s="43">
        <v>20</v>
      </c>
      <c r="L75" s="42">
        <v>1.71</v>
      </c>
    </row>
    <row r="76" spans="1:12" ht="15">
      <c r="A76" s="23"/>
      <c r="B76" s="15"/>
      <c r="C76" s="11"/>
      <c r="D76" s="7" t="s">
        <v>24</v>
      </c>
      <c r="E76" s="41" t="s">
        <v>54</v>
      </c>
      <c r="F76" s="42">
        <v>90</v>
      </c>
      <c r="G76" s="42">
        <v>0.5</v>
      </c>
      <c r="H76" s="42">
        <v>0.5</v>
      </c>
      <c r="I76" s="42">
        <v>12.28</v>
      </c>
      <c r="J76" s="42">
        <v>36.83</v>
      </c>
      <c r="K76" s="43"/>
      <c r="L76" s="42">
        <v>8.82</v>
      </c>
    </row>
    <row r="77" spans="1:12" ht="15">
      <c r="A77" s="23"/>
      <c r="B77" s="15"/>
      <c r="C77" s="11"/>
      <c r="D77" s="7"/>
      <c r="E77" s="41" t="s">
        <v>71</v>
      </c>
      <c r="F77" s="42">
        <v>20</v>
      </c>
      <c r="G77" s="42">
        <v>0.82</v>
      </c>
      <c r="H77" s="42">
        <v>5.4</v>
      </c>
      <c r="I77" s="42">
        <v>12</v>
      </c>
      <c r="J77" s="42">
        <v>61.25</v>
      </c>
      <c r="K77" s="43"/>
      <c r="L77" s="42">
        <v>5</v>
      </c>
    </row>
    <row r="78" spans="1:12" ht="15">
      <c r="A78" s="23"/>
      <c r="B78" s="15"/>
      <c r="C78" s="11"/>
      <c r="D78" s="7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3"/>
      <c r="B80" s="15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5">
      <c r="A81" s="24"/>
      <c r="B81" s="17"/>
      <c r="C81" s="8"/>
      <c r="D81" s="18" t="s">
        <v>33</v>
      </c>
      <c r="E81" s="9"/>
      <c r="F81" s="19">
        <f>SUM(F72:F80)</f>
        <v>585</v>
      </c>
      <c r="G81" s="19">
        <f t="shared" ref="G81" si="34">SUM(G72:G80)</f>
        <v>20.84</v>
      </c>
      <c r="H81" s="19">
        <f t="shared" ref="H81" si="35">SUM(H72:H80)</f>
        <v>19.09</v>
      </c>
      <c r="I81" s="19">
        <f t="shared" ref="I81" si="36">SUM(I72:I80)</f>
        <v>86.93</v>
      </c>
      <c r="J81" s="19">
        <f t="shared" ref="J81:L81" si="37">SUM(J72:J80)</f>
        <v>623.03000000000009</v>
      </c>
      <c r="K81" s="25"/>
      <c r="L81" s="19">
        <f t="shared" si="37"/>
        <v>71.710000000000008</v>
      </c>
    </row>
    <row r="82" spans="1:12" ht="15.75" customHeight="1">
      <c r="A82" s="28">
        <f>A64</f>
        <v>1</v>
      </c>
      <c r="B82" s="29">
        <f>B64</f>
        <v>4</v>
      </c>
      <c r="C82" s="56" t="s">
        <v>4</v>
      </c>
      <c r="D82" s="57"/>
      <c r="E82" s="30"/>
      <c r="F82" s="31">
        <f>F71+F81</f>
        <v>990</v>
      </c>
      <c r="G82" s="31">
        <f t="shared" ref="G82" si="38">G71+G81</f>
        <v>200.73999999999998</v>
      </c>
      <c r="H82" s="31">
        <f t="shared" ref="H82" si="39">H71+H81</f>
        <v>191.51</v>
      </c>
      <c r="I82" s="31">
        <f t="shared" ref="I82" si="40">I71+I81</f>
        <v>302.48</v>
      </c>
      <c r="J82" s="31">
        <f t="shared" ref="J82:L82" si="41">J71+J81</f>
        <v>1351.69</v>
      </c>
      <c r="K82" s="31"/>
      <c r="L82" s="31">
        <f t="shared" si="41"/>
        <v>143.42000000000002</v>
      </c>
    </row>
    <row r="83" spans="1:12" ht="15">
      <c r="A83" s="20">
        <v>1</v>
      </c>
      <c r="B83" s="21">
        <v>5</v>
      </c>
      <c r="C83" s="22" t="s">
        <v>20</v>
      </c>
      <c r="D83" s="5" t="s">
        <v>21</v>
      </c>
      <c r="E83" s="38" t="s">
        <v>72</v>
      </c>
      <c r="F83" s="39" t="s">
        <v>73</v>
      </c>
      <c r="G83" s="39">
        <v>9</v>
      </c>
      <c r="H83" s="39">
        <v>8</v>
      </c>
      <c r="I83" s="39">
        <v>19.57</v>
      </c>
      <c r="J83" s="39">
        <v>199</v>
      </c>
      <c r="K83" s="40">
        <v>55</v>
      </c>
      <c r="L83" s="39">
        <v>35.491</v>
      </c>
    </row>
    <row r="84" spans="1:12" ht="15">
      <c r="A84" s="23"/>
      <c r="B84" s="15"/>
      <c r="C84" s="11"/>
      <c r="D84" s="6" t="s">
        <v>28</v>
      </c>
      <c r="E84" s="41" t="s">
        <v>74</v>
      </c>
      <c r="F84" s="42">
        <v>210</v>
      </c>
      <c r="G84" s="42">
        <v>9.59</v>
      </c>
      <c r="H84" s="42">
        <v>17.68</v>
      </c>
      <c r="I84" s="42">
        <v>83.86</v>
      </c>
      <c r="J84" s="42">
        <v>348.29</v>
      </c>
      <c r="K84" s="43">
        <v>2</v>
      </c>
      <c r="L84" s="42">
        <v>10.000399999999999</v>
      </c>
    </row>
    <row r="85" spans="1:12" ht="15">
      <c r="A85" s="23"/>
      <c r="B85" s="15"/>
      <c r="C85" s="11"/>
      <c r="D85" s="7" t="s">
        <v>22</v>
      </c>
      <c r="E85" s="41" t="s">
        <v>42</v>
      </c>
      <c r="F85" s="42">
        <v>200</v>
      </c>
      <c r="G85" s="42">
        <v>0</v>
      </c>
      <c r="H85" s="42">
        <v>0</v>
      </c>
      <c r="I85" s="42">
        <v>13.45</v>
      </c>
      <c r="J85" s="42">
        <v>28</v>
      </c>
      <c r="K85" s="43">
        <v>20</v>
      </c>
      <c r="L85" s="42">
        <v>1.71</v>
      </c>
    </row>
    <row r="86" spans="1:12" ht="15">
      <c r="A86" s="23"/>
      <c r="B86" s="15"/>
      <c r="C86" s="11"/>
      <c r="D86" s="7"/>
      <c r="E86" s="41" t="s">
        <v>44</v>
      </c>
      <c r="F86" s="42">
        <v>33</v>
      </c>
      <c r="G86" s="42">
        <v>0.1</v>
      </c>
      <c r="H86" s="42">
        <v>0.38</v>
      </c>
      <c r="I86" s="42">
        <v>6.01</v>
      </c>
      <c r="J86" s="42">
        <v>8.4</v>
      </c>
      <c r="K86" s="43"/>
      <c r="L86" s="42">
        <v>13.998599999999998</v>
      </c>
    </row>
    <row r="87" spans="1:12" ht="15">
      <c r="A87" s="23"/>
      <c r="B87" s="15"/>
      <c r="C87" s="11"/>
      <c r="D87" s="7" t="s">
        <v>24</v>
      </c>
      <c r="E87" s="41" t="s">
        <v>63</v>
      </c>
      <c r="F87" s="42">
        <v>100</v>
      </c>
      <c r="G87" s="42">
        <v>0.53</v>
      </c>
      <c r="H87" s="42">
        <v>0.53</v>
      </c>
      <c r="I87" s="42">
        <v>12.46</v>
      </c>
      <c r="J87" s="42">
        <v>37.4</v>
      </c>
      <c r="K87" s="43"/>
      <c r="L87" s="42">
        <v>8.19</v>
      </c>
    </row>
    <row r="88" spans="1:12" ht="15">
      <c r="A88" s="23"/>
      <c r="B88" s="15"/>
      <c r="C88" s="11"/>
      <c r="D88" s="6" t="s">
        <v>23</v>
      </c>
      <c r="E88" s="41" t="s">
        <v>75</v>
      </c>
      <c r="F88" s="42">
        <v>40</v>
      </c>
      <c r="G88" s="42">
        <v>3.92</v>
      </c>
      <c r="H88" s="42">
        <v>0.48</v>
      </c>
      <c r="I88" s="42">
        <v>19.88</v>
      </c>
      <c r="J88" s="42">
        <v>152.32</v>
      </c>
      <c r="K88" s="43"/>
      <c r="L88" s="42">
        <v>2.3199999999999998</v>
      </c>
    </row>
    <row r="89" spans="1:12" ht="15">
      <c r="A89" s="23"/>
      <c r="B89" s="15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5">
      <c r="A90" s="24"/>
      <c r="B90" s="17"/>
      <c r="C90" s="8"/>
      <c r="D90" s="18" t="s">
        <v>33</v>
      </c>
      <c r="E90" s="9"/>
      <c r="F90" s="19">
        <f>SUM(F83:F89)</f>
        <v>583</v>
      </c>
      <c r="G90" s="19">
        <f t="shared" ref="G90" si="42">SUM(G83:G89)</f>
        <v>23.14</v>
      </c>
      <c r="H90" s="19">
        <f t="shared" ref="H90" si="43">SUM(H83:H89)</f>
        <v>27.07</v>
      </c>
      <c r="I90" s="19">
        <f t="shared" ref="I90" si="44">SUM(I83:I89)</f>
        <v>155.23000000000002</v>
      </c>
      <c r="J90" s="19">
        <f t="shared" ref="J90:L90" si="45">SUM(J83:J89)</f>
        <v>773.40999999999985</v>
      </c>
      <c r="K90" s="25"/>
      <c r="L90" s="19">
        <f t="shared" si="45"/>
        <v>71.709999999999994</v>
      </c>
    </row>
    <row r="91" spans="1:12" ht="1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27</v>
      </c>
      <c r="E92" s="41" t="s">
        <v>76</v>
      </c>
      <c r="F92" s="42">
        <v>250</v>
      </c>
      <c r="G92" s="42">
        <v>6.89</v>
      </c>
      <c r="H92" s="42">
        <v>1.9</v>
      </c>
      <c r="I92" s="42">
        <v>6.58</v>
      </c>
      <c r="J92" s="42">
        <v>85.79</v>
      </c>
      <c r="K92" s="43">
        <v>36</v>
      </c>
      <c r="L92" s="42">
        <v>13.48</v>
      </c>
    </row>
    <row r="93" spans="1:12" ht="15">
      <c r="A93" s="23"/>
      <c r="B93" s="15"/>
      <c r="C93" s="11"/>
      <c r="D93" s="7" t="s">
        <v>28</v>
      </c>
      <c r="E93" s="41" t="s">
        <v>77</v>
      </c>
      <c r="F93" s="42" t="s">
        <v>65</v>
      </c>
      <c r="G93" s="42">
        <v>17.670000000000002</v>
      </c>
      <c r="H93" s="42">
        <v>14.67</v>
      </c>
      <c r="I93" s="42">
        <v>36.89</v>
      </c>
      <c r="J93" s="42">
        <v>132.5</v>
      </c>
      <c r="K93" s="43">
        <v>10</v>
      </c>
      <c r="L93" s="42">
        <v>31.201400000000003</v>
      </c>
    </row>
    <row r="94" spans="1:12" ht="15">
      <c r="A94" s="23"/>
      <c r="B94" s="15"/>
      <c r="C94" s="11"/>
      <c r="D94" s="7" t="s">
        <v>30</v>
      </c>
      <c r="E94" s="41" t="s">
        <v>42</v>
      </c>
      <c r="F94" s="42">
        <v>200</v>
      </c>
      <c r="G94" s="42">
        <v>0</v>
      </c>
      <c r="H94" s="42">
        <v>0</v>
      </c>
      <c r="I94" s="42">
        <v>13.45</v>
      </c>
      <c r="J94" s="42">
        <v>28</v>
      </c>
      <c r="K94" s="43">
        <v>20</v>
      </c>
      <c r="L94" s="42">
        <v>1.71</v>
      </c>
    </row>
    <row r="95" spans="1:12" ht="15">
      <c r="A95" s="23"/>
      <c r="B95" s="15"/>
      <c r="C95" s="11"/>
      <c r="D95" s="7" t="s">
        <v>31</v>
      </c>
      <c r="E95" s="41" t="s">
        <v>78</v>
      </c>
      <c r="F95" s="42">
        <v>40</v>
      </c>
      <c r="G95" s="42">
        <v>3.92</v>
      </c>
      <c r="H95" s="42">
        <v>0.48</v>
      </c>
      <c r="I95" s="42">
        <v>19.88</v>
      </c>
      <c r="J95" s="42">
        <v>152.32</v>
      </c>
      <c r="K95" s="43"/>
      <c r="L95" s="42">
        <v>2.3199999999999998</v>
      </c>
    </row>
    <row r="96" spans="1:12" ht="15">
      <c r="A96" s="23"/>
      <c r="B96" s="15"/>
      <c r="C96" s="11"/>
      <c r="D96" s="7" t="s">
        <v>24</v>
      </c>
      <c r="E96" s="41" t="s">
        <v>54</v>
      </c>
      <c r="F96" s="42">
        <v>90</v>
      </c>
      <c r="G96" s="42">
        <v>0.5</v>
      </c>
      <c r="H96" s="42">
        <v>0.5</v>
      </c>
      <c r="I96" s="42">
        <v>12.28</v>
      </c>
      <c r="J96" s="42">
        <v>36.83</v>
      </c>
      <c r="K96" s="43"/>
      <c r="L96" s="42">
        <v>9</v>
      </c>
    </row>
    <row r="97" spans="1:12" ht="15">
      <c r="A97" s="23"/>
      <c r="B97" s="15"/>
      <c r="C97" s="11"/>
      <c r="D97" s="7"/>
      <c r="E97" s="41" t="s">
        <v>44</v>
      </c>
      <c r="F97" s="42" t="s">
        <v>79</v>
      </c>
      <c r="G97" s="42">
        <v>0.1</v>
      </c>
      <c r="H97" s="42">
        <v>0.38</v>
      </c>
      <c r="I97" s="42">
        <v>6.01</v>
      </c>
      <c r="J97" s="42">
        <v>8.4</v>
      </c>
      <c r="K97" s="43"/>
      <c r="L97" s="42">
        <v>13.998599999999998</v>
      </c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3"/>
      <c r="B99" s="15"/>
      <c r="C99" s="11"/>
      <c r="D99" s="6"/>
      <c r="E99" s="41"/>
      <c r="F99" s="42"/>
      <c r="G99" s="42"/>
      <c r="H99" s="42"/>
      <c r="I99" s="42"/>
      <c r="J99" s="42"/>
      <c r="K99" s="43"/>
      <c r="L99" s="42"/>
    </row>
    <row r="100" spans="1:12" ht="15">
      <c r="A100" s="24"/>
      <c r="B100" s="17"/>
      <c r="C100" s="8"/>
      <c r="D100" s="18" t="s">
        <v>33</v>
      </c>
      <c r="E100" s="9"/>
      <c r="F100" s="19">
        <f>SUM(F91:F99)</f>
        <v>580</v>
      </c>
      <c r="G100" s="19">
        <f t="shared" ref="G100" si="46">SUM(G91:G99)</f>
        <v>29.080000000000005</v>
      </c>
      <c r="H100" s="19">
        <f t="shared" ref="H100" si="47">SUM(H91:H99)</f>
        <v>17.93</v>
      </c>
      <c r="I100" s="19">
        <f t="shared" ref="I100" si="48">SUM(I91:I99)</f>
        <v>95.09</v>
      </c>
      <c r="J100" s="19">
        <f t="shared" ref="J100:L100" si="49">SUM(J91:J99)</f>
        <v>443.84</v>
      </c>
      <c r="K100" s="25"/>
      <c r="L100" s="19">
        <f t="shared" si="49"/>
        <v>71.710000000000008</v>
      </c>
    </row>
    <row r="101" spans="1:12" ht="15.75" customHeight="1" thickBot="1">
      <c r="A101" s="28">
        <f>A64</f>
        <v>1</v>
      </c>
      <c r="B101" s="29">
        <v>5</v>
      </c>
      <c r="C101" s="56" t="s">
        <v>4</v>
      </c>
      <c r="D101" s="57"/>
      <c r="E101" s="30"/>
      <c r="F101" s="31">
        <f>F71+F81</f>
        <v>990</v>
      </c>
      <c r="G101" s="31">
        <f>G71+G81</f>
        <v>200.73999999999998</v>
      </c>
      <c r="H101" s="31">
        <f>H71+H81</f>
        <v>191.51</v>
      </c>
      <c r="I101" s="31">
        <f>I71+I81</f>
        <v>302.48</v>
      </c>
      <c r="J101" s="31">
        <f>J71+J81</f>
        <v>1351.69</v>
      </c>
      <c r="K101" s="31"/>
      <c r="L101" s="31">
        <f>L71+L81</f>
        <v>143.42000000000002</v>
      </c>
    </row>
    <row r="102" spans="1:12" ht="15">
      <c r="A102" s="20">
        <v>1</v>
      </c>
      <c r="B102" s="21">
        <v>6</v>
      </c>
      <c r="C102" s="22" t="s">
        <v>20</v>
      </c>
      <c r="D102" s="5" t="s">
        <v>21</v>
      </c>
      <c r="E102" s="38"/>
      <c r="F102" s="39"/>
      <c r="G102" s="39"/>
      <c r="H102" s="39"/>
      <c r="I102" s="39"/>
      <c r="J102" s="39"/>
      <c r="K102" s="40"/>
      <c r="L102" s="39"/>
    </row>
    <row r="103" spans="1:12" ht="15">
      <c r="A103" s="23"/>
      <c r="B103" s="15"/>
      <c r="C103" s="11"/>
      <c r="D103" s="6"/>
      <c r="E103" s="41"/>
      <c r="F103" s="42"/>
      <c r="G103" s="42"/>
      <c r="H103" s="42"/>
      <c r="I103" s="42"/>
      <c r="J103" s="42"/>
      <c r="K103" s="43"/>
      <c r="L103" s="42"/>
    </row>
    <row r="104" spans="1:12" ht="15">
      <c r="A104" s="23"/>
      <c r="B104" s="15"/>
      <c r="C104" s="11"/>
      <c r="D104" s="7" t="s">
        <v>22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7" t="s">
        <v>24</v>
      </c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5">
      <c r="A109" s="24"/>
      <c r="B109" s="17"/>
      <c r="C109" s="8"/>
      <c r="D109" s="18" t="s">
        <v>33</v>
      </c>
      <c r="E109" s="9"/>
      <c r="F109" s="19">
        <f>SUM(F102:F108)</f>
        <v>0</v>
      </c>
      <c r="G109" s="19">
        <f t="shared" ref="G109:J109" si="50">SUM(G102:G108)</f>
        <v>0</v>
      </c>
      <c r="H109" s="19">
        <f t="shared" si="50"/>
        <v>0</v>
      </c>
      <c r="I109" s="19">
        <f t="shared" si="50"/>
        <v>0</v>
      </c>
      <c r="J109" s="19">
        <f t="shared" si="50"/>
        <v>0</v>
      </c>
      <c r="K109" s="25"/>
      <c r="L109" s="19">
        <f t="shared" ref="L109" si="51">SUM(L102:L108)</f>
        <v>0</v>
      </c>
    </row>
    <row r="110" spans="1:12" ht="15">
      <c r="A110" s="26">
        <v>1</v>
      </c>
      <c r="B110" s="13">
        <f>B102</f>
        <v>6</v>
      </c>
      <c r="C110" s="10" t="s">
        <v>25</v>
      </c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27</v>
      </c>
      <c r="E111" s="41" t="s">
        <v>40</v>
      </c>
      <c r="F111" s="42">
        <v>220</v>
      </c>
      <c r="G111" s="42">
        <v>4.82</v>
      </c>
      <c r="H111" s="42">
        <v>3.21</v>
      </c>
      <c r="I111" s="42">
        <v>30.11</v>
      </c>
      <c r="J111" s="42">
        <v>132.4</v>
      </c>
      <c r="K111" s="43">
        <v>35</v>
      </c>
      <c r="L111" s="42">
        <v>11.792999999999999</v>
      </c>
    </row>
    <row r="112" spans="1:12" ht="15">
      <c r="A112" s="23"/>
      <c r="B112" s="15"/>
      <c r="C112" s="11"/>
      <c r="D112" s="7" t="s">
        <v>28</v>
      </c>
      <c r="E112" s="41" t="s">
        <v>80</v>
      </c>
      <c r="F112" s="42" t="s">
        <v>81</v>
      </c>
      <c r="G112" s="42">
        <v>8.1999999999999993</v>
      </c>
      <c r="H112" s="42">
        <v>8.42</v>
      </c>
      <c r="I112" s="42">
        <v>26.45</v>
      </c>
      <c r="J112" s="42">
        <v>276</v>
      </c>
      <c r="K112" s="43">
        <v>9</v>
      </c>
      <c r="L112" s="42">
        <v>32.888400000000004</v>
      </c>
    </row>
    <row r="113" spans="1:12" ht="15">
      <c r="A113" s="23"/>
      <c r="B113" s="15"/>
      <c r="C113" s="11"/>
      <c r="D113" s="7" t="s">
        <v>31</v>
      </c>
      <c r="E113" s="41" t="s">
        <v>78</v>
      </c>
      <c r="F113" s="42">
        <v>40</v>
      </c>
      <c r="G113" s="42">
        <v>3.92</v>
      </c>
      <c r="H113" s="42">
        <v>0.48</v>
      </c>
      <c r="I113" s="42">
        <v>19.88</v>
      </c>
      <c r="J113" s="42">
        <v>152.32</v>
      </c>
      <c r="K113" s="43"/>
      <c r="L113" s="42">
        <v>2.3199999999999998</v>
      </c>
    </row>
    <row r="114" spans="1:12" ht="15">
      <c r="A114" s="23"/>
      <c r="B114" s="15"/>
      <c r="C114" s="11"/>
      <c r="D114" s="7" t="s">
        <v>30</v>
      </c>
      <c r="E114" s="41" t="s">
        <v>42</v>
      </c>
      <c r="F114" s="42">
        <v>200</v>
      </c>
      <c r="G114" s="42">
        <v>0</v>
      </c>
      <c r="H114" s="42">
        <v>0</v>
      </c>
      <c r="I114" s="42">
        <v>13.45</v>
      </c>
      <c r="J114" s="42">
        <v>28</v>
      </c>
      <c r="K114" s="43">
        <v>20</v>
      </c>
      <c r="L114" s="42">
        <v>1.71</v>
      </c>
    </row>
    <row r="115" spans="1:12" ht="15">
      <c r="A115" s="23"/>
      <c r="B115" s="15"/>
      <c r="C115" s="11"/>
      <c r="D115" s="7" t="s">
        <v>31</v>
      </c>
      <c r="E115" s="41" t="s">
        <v>44</v>
      </c>
      <c r="F115" s="42">
        <v>33.33</v>
      </c>
      <c r="G115" s="42">
        <v>15.24</v>
      </c>
      <c r="H115" s="42">
        <v>1</v>
      </c>
      <c r="I115" s="42">
        <v>21</v>
      </c>
      <c r="J115" s="42">
        <v>34.450000000000003</v>
      </c>
      <c r="K115" s="43"/>
      <c r="L115" s="42">
        <v>13.998599999999998</v>
      </c>
    </row>
    <row r="116" spans="1:12" ht="15">
      <c r="A116" s="23"/>
      <c r="B116" s="15"/>
      <c r="C116" s="11"/>
      <c r="D116" s="7"/>
      <c r="E116" s="41" t="s">
        <v>63</v>
      </c>
      <c r="F116" s="42">
        <v>108</v>
      </c>
      <c r="G116" s="42">
        <v>0.1</v>
      </c>
      <c r="H116" s="42">
        <v>0.38</v>
      </c>
      <c r="I116" s="42">
        <v>6.01</v>
      </c>
      <c r="J116" s="42">
        <v>8.4</v>
      </c>
      <c r="K116" s="43"/>
      <c r="L116" s="42">
        <v>9</v>
      </c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3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5">
      <c r="A119" s="24"/>
      <c r="B119" s="17"/>
      <c r="C119" s="8"/>
      <c r="D119" s="18" t="s">
        <v>33</v>
      </c>
      <c r="E119" s="9"/>
      <c r="F119" s="19">
        <f>SUM(F110:F118)</f>
        <v>601.32999999999993</v>
      </c>
      <c r="G119" s="19">
        <f t="shared" ref="G119:J119" si="52">SUM(G110:G118)</f>
        <v>32.28</v>
      </c>
      <c r="H119" s="19">
        <f t="shared" si="52"/>
        <v>13.49</v>
      </c>
      <c r="I119" s="19">
        <f t="shared" si="52"/>
        <v>116.9</v>
      </c>
      <c r="J119" s="19">
        <f t="shared" si="52"/>
        <v>631.57000000000005</v>
      </c>
      <c r="K119" s="25"/>
      <c r="L119" s="19">
        <f t="shared" ref="L119" si="53">SUM(L110:L118)</f>
        <v>71.710000000000008</v>
      </c>
    </row>
    <row r="120" spans="1:12" ht="15.75" customHeight="1" thickBot="1">
      <c r="A120" s="28">
        <f>A83</f>
        <v>1</v>
      </c>
      <c r="B120" s="29">
        <v>6</v>
      </c>
      <c r="C120" s="56" t="s">
        <v>4</v>
      </c>
      <c r="D120" s="57"/>
      <c r="E120" s="30"/>
      <c r="F120" s="31">
        <f>F90+F100</f>
        <v>1163</v>
      </c>
      <c r="G120" s="31">
        <f>G90+G100</f>
        <v>52.220000000000006</v>
      </c>
      <c r="H120" s="31">
        <f>H90+H100</f>
        <v>45</v>
      </c>
      <c r="I120" s="31">
        <f>I90+I100</f>
        <v>250.32000000000002</v>
      </c>
      <c r="J120" s="31">
        <f>J90+J100</f>
        <v>1217.2499999999998</v>
      </c>
      <c r="K120" s="31"/>
      <c r="L120" s="31">
        <f>L90+L100</f>
        <v>143.42000000000002</v>
      </c>
    </row>
    <row r="121" spans="1:12" ht="15">
      <c r="A121" s="20">
        <v>2</v>
      </c>
      <c r="B121" s="21">
        <v>1</v>
      </c>
      <c r="C121" s="22" t="s">
        <v>20</v>
      </c>
      <c r="D121" s="5" t="s">
        <v>21</v>
      </c>
      <c r="E121" s="38" t="s">
        <v>82</v>
      </c>
      <c r="F121" s="39">
        <v>225</v>
      </c>
      <c r="G121" s="39">
        <v>25.95</v>
      </c>
      <c r="H121" s="39">
        <v>23.76</v>
      </c>
      <c r="I121" s="39">
        <v>26.55</v>
      </c>
      <c r="J121" s="39">
        <v>425.18</v>
      </c>
      <c r="K121" s="40">
        <v>4</v>
      </c>
      <c r="L121" s="39">
        <v>18.041</v>
      </c>
    </row>
    <row r="122" spans="1:12" ht="15">
      <c r="A122" s="23"/>
      <c r="B122" s="15"/>
      <c r="C122" s="11"/>
      <c r="D122" s="7" t="s">
        <v>23</v>
      </c>
      <c r="E122" s="41" t="s">
        <v>83</v>
      </c>
      <c r="F122" s="42">
        <v>40</v>
      </c>
      <c r="G122" s="42">
        <v>3.92</v>
      </c>
      <c r="H122" s="42">
        <v>0.48</v>
      </c>
      <c r="I122" s="42">
        <v>19.88</v>
      </c>
      <c r="J122" s="42">
        <v>152.32</v>
      </c>
      <c r="K122" s="43"/>
      <c r="L122" s="42">
        <v>2.3199999999999998</v>
      </c>
    </row>
    <row r="123" spans="1:12" ht="15">
      <c r="A123" s="23"/>
      <c r="B123" s="15"/>
      <c r="C123" s="11"/>
      <c r="D123" s="7" t="s">
        <v>26</v>
      </c>
      <c r="E123" s="41" t="s">
        <v>41</v>
      </c>
      <c r="F123" s="42">
        <v>40</v>
      </c>
      <c r="G123" s="42">
        <v>5.08</v>
      </c>
      <c r="H123" s="42">
        <v>4.5999999999999996</v>
      </c>
      <c r="I123" s="42">
        <v>0.28000000000000003</v>
      </c>
      <c r="J123" s="42">
        <v>63</v>
      </c>
      <c r="K123" s="43">
        <v>8</v>
      </c>
      <c r="L123" s="42">
        <v>8.0139999999999993</v>
      </c>
    </row>
    <row r="124" spans="1:12" ht="15">
      <c r="A124" s="23"/>
      <c r="B124" s="15"/>
      <c r="C124" s="11"/>
      <c r="D124" s="7" t="s">
        <v>24</v>
      </c>
      <c r="E124" s="41" t="s">
        <v>54</v>
      </c>
      <c r="F124" s="42">
        <v>99</v>
      </c>
      <c r="G124" s="42">
        <v>0.55000000000000004</v>
      </c>
      <c r="H124" s="42">
        <v>0.55000000000000004</v>
      </c>
      <c r="I124" s="42">
        <v>13.64</v>
      </c>
      <c r="J124" s="42">
        <v>40.92</v>
      </c>
      <c r="K124" s="43"/>
      <c r="L124" s="42">
        <v>8.91</v>
      </c>
    </row>
    <row r="125" spans="1:12" ht="15">
      <c r="A125" s="23"/>
      <c r="B125" s="15"/>
      <c r="C125" s="11"/>
      <c r="D125" s="7"/>
      <c r="E125" s="41" t="s">
        <v>69</v>
      </c>
      <c r="F125" s="42">
        <v>35</v>
      </c>
      <c r="G125" s="42">
        <v>1.4</v>
      </c>
      <c r="H125" s="42">
        <v>6.65</v>
      </c>
      <c r="I125" s="42">
        <v>19.95</v>
      </c>
      <c r="J125" s="42">
        <v>147</v>
      </c>
      <c r="K125" s="43"/>
      <c r="L125" s="42">
        <v>17.850000000000001</v>
      </c>
    </row>
    <row r="126" spans="1:12" ht="15">
      <c r="A126" s="23"/>
      <c r="B126" s="15"/>
      <c r="C126" s="11"/>
      <c r="D126" s="6" t="s">
        <v>30</v>
      </c>
      <c r="E126" s="41" t="s">
        <v>53</v>
      </c>
      <c r="F126" s="42">
        <v>195</v>
      </c>
      <c r="G126" s="42">
        <v>1.06</v>
      </c>
      <c r="H126" s="42">
        <v>0</v>
      </c>
      <c r="I126" s="42">
        <v>12.83</v>
      </c>
      <c r="J126" s="42">
        <v>85.11</v>
      </c>
      <c r="K126" s="43"/>
      <c r="L126" s="42">
        <v>16.574999999999999</v>
      </c>
    </row>
    <row r="127" spans="1:12" ht="15">
      <c r="A127" s="23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>
      <c r="A128" s="24"/>
      <c r="B128" s="17"/>
      <c r="C128" s="8"/>
      <c r="D128" s="18" t="s">
        <v>33</v>
      </c>
      <c r="E128" s="9"/>
      <c r="F128" s="19">
        <f>SUM(F121:F127)</f>
        <v>634</v>
      </c>
      <c r="G128" s="19">
        <f t="shared" ref="G128:J128" si="54">SUM(G121:G127)</f>
        <v>37.959999999999994</v>
      </c>
      <c r="H128" s="19">
        <f t="shared" si="54"/>
        <v>36.040000000000006</v>
      </c>
      <c r="I128" s="19">
        <f t="shared" si="54"/>
        <v>93.13</v>
      </c>
      <c r="J128" s="19">
        <f t="shared" si="54"/>
        <v>913.53</v>
      </c>
      <c r="K128" s="25"/>
      <c r="L128" s="19">
        <f t="shared" ref="L128" si="55">SUM(L121:L127)</f>
        <v>71.709999999999994</v>
      </c>
    </row>
    <row r="129" spans="1:12" ht="15">
      <c r="A129" s="26">
        <f>A121</f>
        <v>2</v>
      </c>
      <c r="B129" s="13">
        <f>B121</f>
        <v>1</v>
      </c>
      <c r="C129" s="10" t="s">
        <v>25</v>
      </c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23"/>
      <c r="B130" s="15"/>
      <c r="C130" s="11"/>
      <c r="D130" s="7" t="s">
        <v>27</v>
      </c>
      <c r="E130" s="41" t="s">
        <v>47</v>
      </c>
      <c r="F130" s="42">
        <v>200</v>
      </c>
      <c r="G130" s="42">
        <v>1.45</v>
      </c>
      <c r="H130" s="42">
        <v>12.85</v>
      </c>
      <c r="I130" s="42">
        <v>21.2</v>
      </c>
      <c r="J130" s="42">
        <v>184.3</v>
      </c>
      <c r="K130" s="43">
        <v>27</v>
      </c>
      <c r="L130" s="42">
        <v>6.0505000000000004</v>
      </c>
    </row>
    <row r="131" spans="1:12" ht="15">
      <c r="A131" s="23"/>
      <c r="B131" s="15"/>
      <c r="C131" s="11"/>
      <c r="D131" s="7" t="s">
        <v>28</v>
      </c>
      <c r="E131" s="41" t="s">
        <v>84</v>
      </c>
      <c r="F131" s="42" t="s">
        <v>49</v>
      </c>
      <c r="G131" s="42">
        <v>13.03</v>
      </c>
      <c r="H131" s="42">
        <v>11.08</v>
      </c>
      <c r="I131" s="42">
        <v>36.01</v>
      </c>
      <c r="J131" s="42">
        <v>189</v>
      </c>
      <c r="K131" s="43">
        <v>9</v>
      </c>
      <c r="L131" s="42">
        <v>38.579500000000003</v>
      </c>
    </row>
    <row r="132" spans="1:12" ht="15">
      <c r="A132" s="23"/>
      <c r="B132" s="15"/>
      <c r="C132" s="11"/>
      <c r="D132" s="7" t="s">
        <v>30</v>
      </c>
      <c r="E132" s="41" t="s">
        <v>53</v>
      </c>
      <c r="F132" s="42">
        <v>196</v>
      </c>
      <c r="G132" s="42">
        <v>1.06</v>
      </c>
      <c r="H132" s="42">
        <v>0</v>
      </c>
      <c r="I132" s="42">
        <v>12.83</v>
      </c>
      <c r="J132" s="42">
        <v>85.11</v>
      </c>
      <c r="K132" s="43"/>
      <c r="L132" s="42">
        <v>16.66</v>
      </c>
    </row>
    <row r="133" spans="1:12" ht="15">
      <c r="A133" s="23"/>
      <c r="B133" s="15"/>
      <c r="C133" s="11"/>
      <c r="D133" s="7" t="s">
        <v>31</v>
      </c>
      <c r="E133" s="41" t="s">
        <v>78</v>
      </c>
      <c r="F133" s="42">
        <v>40</v>
      </c>
      <c r="G133" s="42">
        <v>3.92</v>
      </c>
      <c r="H133" s="42">
        <v>0.48</v>
      </c>
      <c r="I133" s="42">
        <v>19.88</v>
      </c>
      <c r="J133" s="42">
        <v>152.32</v>
      </c>
      <c r="K133" s="43"/>
      <c r="L133" s="42">
        <v>2.3199999999999998</v>
      </c>
    </row>
    <row r="134" spans="1:12" ht="15">
      <c r="A134" s="23"/>
      <c r="B134" s="15"/>
      <c r="C134" s="11"/>
      <c r="D134" s="7" t="s">
        <v>24</v>
      </c>
      <c r="E134" s="41" t="s">
        <v>54</v>
      </c>
      <c r="F134" s="42">
        <v>90</v>
      </c>
      <c r="G134" s="42">
        <v>0.55000000000000004</v>
      </c>
      <c r="H134" s="42">
        <v>0.55000000000000004</v>
      </c>
      <c r="I134" s="42">
        <v>13.64</v>
      </c>
      <c r="J134" s="42">
        <v>40.92</v>
      </c>
      <c r="K134" s="43"/>
      <c r="L134" s="42">
        <v>8.1</v>
      </c>
    </row>
    <row r="135" spans="1:12" ht="15">
      <c r="A135" s="23"/>
      <c r="B135" s="15"/>
      <c r="C135" s="11"/>
      <c r="D135" s="7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23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23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5">
      <c r="A138" s="24"/>
      <c r="B138" s="17"/>
      <c r="C138" s="8"/>
      <c r="D138" s="18" t="s">
        <v>33</v>
      </c>
      <c r="E138" s="9"/>
      <c r="F138" s="19">
        <f>SUM(F129:F137)</f>
        <v>526</v>
      </c>
      <c r="G138" s="19">
        <f t="shared" ref="G138:J138" si="56">SUM(G129:G137)</f>
        <v>20.010000000000002</v>
      </c>
      <c r="H138" s="19">
        <f t="shared" si="56"/>
        <v>24.96</v>
      </c>
      <c r="I138" s="19">
        <f t="shared" si="56"/>
        <v>103.55999999999999</v>
      </c>
      <c r="J138" s="19">
        <f t="shared" si="56"/>
        <v>651.65</v>
      </c>
      <c r="K138" s="25"/>
      <c r="L138" s="19">
        <f t="shared" ref="L138" si="57">SUM(L129:L137)</f>
        <v>71.710000000000008</v>
      </c>
    </row>
    <row r="139" spans="1:12" ht="15.75" thickBot="1">
      <c r="A139" s="28">
        <f>A121</f>
        <v>2</v>
      </c>
      <c r="B139" s="29">
        <f>B121</f>
        <v>1</v>
      </c>
      <c r="C139" s="56" t="s">
        <v>4</v>
      </c>
      <c r="D139" s="57"/>
      <c r="E139" s="30"/>
      <c r="F139" s="31">
        <f>F128+F138</f>
        <v>1160</v>
      </c>
      <c r="G139" s="31">
        <f>G128+G138</f>
        <v>57.97</v>
      </c>
      <c r="H139" s="31">
        <f>H128+H138</f>
        <v>61.000000000000007</v>
      </c>
      <c r="I139" s="31">
        <f>I128+I138</f>
        <v>196.69</v>
      </c>
      <c r="J139" s="31">
        <f>J128+J138</f>
        <v>1565.1799999999998</v>
      </c>
      <c r="K139" s="31"/>
      <c r="L139" s="31">
        <f>L128+L138</f>
        <v>143.42000000000002</v>
      </c>
    </row>
    <row r="140" spans="1:12" ht="15">
      <c r="A140" s="14">
        <v>2</v>
      </c>
      <c r="B140" s="15">
        <v>2</v>
      </c>
      <c r="C140" s="22" t="s">
        <v>20</v>
      </c>
      <c r="D140" s="5" t="s">
        <v>21</v>
      </c>
      <c r="E140" s="38" t="s">
        <v>85</v>
      </c>
      <c r="F140" s="39">
        <v>90</v>
      </c>
      <c r="G140" s="39">
        <v>10.51</v>
      </c>
      <c r="H140" s="39">
        <v>9.99</v>
      </c>
      <c r="I140" s="39">
        <v>16.190000000000001</v>
      </c>
      <c r="J140" s="39">
        <v>265.19</v>
      </c>
      <c r="K140" s="40">
        <v>46</v>
      </c>
      <c r="L140" s="39">
        <v>19.289000000000001</v>
      </c>
    </row>
    <row r="141" spans="1:12" ht="15">
      <c r="A141" s="14"/>
      <c r="B141" s="15"/>
      <c r="C141" s="11"/>
      <c r="D141" s="6" t="s">
        <v>28</v>
      </c>
      <c r="E141" s="41" t="s">
        <v>86</v>
      </c>
      <c r="F141" s="42" t="s">
        <v>87</v>
      </c>
      <c r="G141" s="42">
        <v>5.52</v>
      </c>
      <c r="H141" s="42">
        <v>4.5199999999999996</v>
      </c>
      <c r="I141" s="42">
        <v>26.45</v>
      </c>
      <c r="J141" s="42">
        <v>132.5</v>
      </c>
      <c r="K141" s="43">
        <v>10</v>
      </c>
      <c r="L141" s="42">
        <v>4.8113999999999999</v>
      </c>
    </row>
    <row r="142" spans="1:12" ht="15">
      <c r="A142" s="14"/>
      <c r="B142" s="15"/>
      <c r="C142" s="11"/>
      <c r="D142" s="7" t="s">
        <v>23</v>
      </c>
      <c r="E142" s="41" t="s">
        <v>88</v>
      </c>
      <c r="F142" s="42">
        <v>40</v>
      </c>
      <c r="G142" s="42">
        <v>5.76</v>
      </c>
      <c r="H142" s="42">
        <v>2.4</v>
      </c>
      <c r="I142" s="42">
        <v>19.53</v>
      </c>
      <c r="J142" s="42">
        <v>177</v>
      </c>
      <c r="K142" s="43"/>
      <c r="L142" s="42">
        <v>2.3199999999999998</v>
      </c>
    </row>
    <row r="143" spans="1:12" ht="15.75" customHeight="1">
      <c r="A143" s="14"/>
      <c r="B143" s="15"/>
      <c r="C143" s="11"/>
      <c r="D143" s="7"/>
      <c r="E143" s="41" t="s">
        <v>44</v>
      </c>
      <c r="F143" s="42">
        <v>33.33</v>
      </c>
      <c r="G143" s="42">
        <v>1.08</v>
      </c>
      <c r="H143" s="42">
        <v>0</v>
      </c>
      <c r="I143" s="42">
        <v>13.01</v>
      </c>
      <c r="J143" s="42">
        <v>86.34</v>
      </c>
      <c r="K143" s="43"/>
      <c r="L143" s="42">
        <v>13.998599999999998</v>
      </c>
    </row>
    <row r="144" spans="1:12" ht="15">
      <c r="A144" s="14"/>
      <c r="B144" s="15"/>
      <c r="C144" s="11"/>
      <c r="D144" s="7" t="s">
        <v>24</v>
      </c>
      <c r="E144" s="41" t="s">
        <v>54</v>
      </c>
      <c r="F144" s="42">
        <v>100</v>
      </c>
      <c r="G144" s="42">
        <v>0.55000000000000004</v>
      </c>
      <c r="H144" s="42">
        <v>0.55000000000000004</v>
      </c>
      <c r="I144" s="42">
        <v>13.64</v>
      </c>
      <c r="J144" s="42">
        <v>40.92</v>
      </c>
      <c r="K144" s="43"/>
      <c r="L144" s="42">
        <v>9</v>
      </c>
    </row>
    <row r="145" spans="1:12" ht="15">
      <c r="A145" s="14"/>
      <c r="B145" s="15"/>
      <c r="C145" s="11"/>
      <c r="D145" s="6" t="s">
        <v>30</v>
      </c>
      <c r="E145" s="41" t="s">
        <v>68</v>
      </c>
      <c r="F145" s="42">
        <v>200</v>
      </c>
      <c r="G145" s="42">
        <v>1.06</v>
      </c>
      <c r="H145" s="42">
        <v>0</v>
      </c>
      <c r="I145" s="42">
        <v>12.83</v>
      </c>
      <c r="J145" s="42">
        <v>85.11</v>
      </c>
      <c r="K145" s="43"/>
      <c r="L145" s="42">
        <v>17</v>
      </c>
    </row>
    <row r="146" spans="1:12" ht="15">
      <c r="A146" s="14"/>
      <c r="B146" s="15"/>
      <c r="C146" s="11"/>
      <c r="D146" s="6" t="s">
        <v>26</v>
      </c>
      <c r="E146" s="41" t="s">
        <v>62</v>
      </c>
      <c r="F146" s="42">
        <v>57</v>
      </c>
      <c r="G146" s="42">
        <v>1.31</v>
      </c>
      <c r="H146" s="42">
        <v>2.57</v>
      </c>
      <c r="I146" s="42">
        <v>3.71</v>
      </c>
      <c r="J146" s="42">
        <v>43.49</v>
      </c>
      <c r="K146" s="43">
        <v>43</v>
      </c>
      <c r="L146" s="42">
        <v>5.2910000000000004</v>
      </c>
    </row>
    <row r="147" spans="1:12" ht="15">
      <c r="A147" s="16"/>
      <c r="B147" s="17"/>
      <c r="C147" s="8"/>
      <c r="D147" s="18" t="s">
        <v>33</v>
      </c>
      <c r="E147" s="9"/>
      <c r="F147" s="19">
        <f>SUM(F140:F146)</f>
        <v>520.32999999999993</v>
      </c>
      <c r="G147" s="19">
        <f t="shared" ref="G147:J147" si="58">SUM(G140:G146)</f>
        <v>25.789999999999996</v>
      </c>
      <c r="H147" s="19">
        <f t="shared" si="58"/>
        <v>20.03</v>
      </c>
      <c r="I147" s="19">
        <f t="shared" si="58"/>
        <v>105.36</v>
      </c>
      <c r="J147" s="19">
        <f t="shared" si="58"/>
        <v>830.55000000000007</v>
      </c>
      <c r="K147" s="25"/>
      <c r="L147" s="19">
        <f t="shared" ref="L147" si="59">SUM(L140:L146)</f>
        <v>71.709999999999994</v>
      </c>
    </row>
    <row r="148" spans="1:12" ht="15">
      <c r="A148" s="13">
        <f>A140</f>
        <v>2</v>
      </c>
      <c r="B148" s="13">
        <f>B140</f>
        <v>2</v>
      </c>
      <c r="C148" s="10" t="s">
        <v>25</v>
      </c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14"/>
      <c r="B149" s="15"/>
      <c r="C149" s="11"/>
      <c r="D149" s="7" t="s">
        <v>27</v>
      </c>
      <c r="E149" s="41" t="s">
        <v>40</v>
      </c>
      <c r="F149" s="42">
        <v>200</v>
      </c>
      <c r="G149" s="42">
        <v>4.82</v>
      </c>
      <c r="H149" s="42">
        <v>3.21</v>
      </c>
      <c r="I149" s="42">
        <v>30.11</v>
      </c>
      <c r="J149" s="42">
        <v>132.4</v>
      </c>
      <c r="K149" s="43">
        <v>35</v>
      </c>
      <c r="L149" s="42">
        <v>14.449</v>
      </c>
    </row>
    <row r="150" spans="1:12" ht="15">
      <c r="A150" s="14"/>
      <c r="B150" s="15"/>
      <c r="C150" s="11"/>
      <c r="D150" s="7" t="s">
        <v>31</v>
      </c>
      <c r="E150" s="41" t="s">
        <v>46</v>
      </c>
      <c r="F150" s="42">
        <v>40</v>
      </c>
      <c r="G150" s="42">
        <v>3.92</v>
      </c>
      <c r="H150" s="42">
        <v>0.48</v>
      </c>
      <c r="I150" s="42">
        <v>19.88</v>
      </c>
      <c r="J150" s="42">
        <v>152.32</v>
      </c>
      <c r="K150" s="43"/>
      <c r="L150" s="42">
        <v>2.3199999999999998</v>
      </c>
    </row>
    <row r="151" spans="1:12" ht="15">
      <c r="A151" s="14"/>
      <c r="B151" s="15"/>
      <c r="C151" s="11"/>
      <c r="D151" s="7" t="s">
        <v>28</v>
      </c>
      <c r="E151" s="41" t="s">
        <v>89</v>
      </c>
      <c r="F151" s="42" t="s">
        <v>90</v>
      </c>
      <c r="G151" s="42">
        <v>1.08</v>
      </c>
      <c r="H151" s="42">
        <v>0</v>
      </c>
      <c r="I151" s="42">
        <v>13.01</v>
      </c>
      <c r="J151" s="42">
        <v>86.34</v>
      </c>
      <c r="K151" s="43">
        <v>9</v>
      </c>
      <c r="L151" s="42">
        <v>39.231000000000002</v>
      </c>
    </row>
    <row r="152" spans="1:12" ht="15">
      <c r="A152" s="14"/>
      <c r="B152" s="15"/>
      <c r="C152" s="11"/>
      <c r="D152" s="7" t="s">
        <v>30</v>
      </c>
      <c r="E152" s="41" t="s">
        <v>42</v>
      </c>
      <c r="F152" s="42">
        <v>40</v>
      </c>
      <c r="G152" s="42">
        <v>0</v>
      </c>
      <c r="H152" s="42">
        <v>0</v>
      </c>
      <c r="I152" s="42">
        <v>13.45</v>
      </c>
      <c r="J152" s="42">
        <v>28</v>
      </c>
      <c r="K152" s="43">
        <v>20</v>
      </c>
      <c r="L152" s="42">
        <v>1.71</v>
      </c>
    </row>
    <row r="153" spans="1:12" ht="15">
      <c r="A153" s="14"/>
      <c r="B153" s="15"/>
      <c r="C153" s="11"/>
      <c r="D153" s="7"/>
      <c r="E153" s="41" t="s">
        <v>71</v>
      </c>
      <c r="F153" s="42">
        <v>20</v>
      </c>
      <c r="G153" s="42">
        <v>0.82</v>
      </c>
      <c r="H153" s="42">
        <v>5.4</v>
      </c>
      <c r="I153" s="42">
        <v>12</v>
      </c>
      <c r="J153" s="42">
        <v>61.25</v>
      </c>
      <c r="K153" s="43"/>
      <c r="L153" s="42">
        <v>5</v>
      </c>
    </row>
    <row r="154" spans="1:12" ht="15">
      <c r="A154" s="14"/>
      <c r="B154" s="15"/>
      <c r="C154" s="11"/>
      <c r="D154" s="7" t="s">
        <v>24</v>
      </c>
      <c r="E154" s="41" t="s">
        <v>63</v>
      </c>
      <c r="F154" s="42">
        <v>100</v>
      </c>
      <c r="G154" s="42">
        <v>0.55000000000000004</v>
      </c>
      <c r="H154" s="42">
        <v>0.55000000000000004</v>
      </c>
      <c r="I154" s="42">
        <v>13.64</v>
      </c>
      <c r="J154" s="42">
        <v>40.92</v>
      </c>
      <c r="K154" s="43"/>
      <c r="L154" s="42">
        <v>9</v>
      </c>
    </row>
    <row r="155" spans="1:12" ht="15">
      <c r="A155" s="14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14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5">
      <c r="A157" s="16"/>
      <c r="B157" s="17"/>
      <c r="C157" s="8"/>
      <c r="D157" s="18" t="s">
        <v>33</v>
      </c>
      <c r="E157" s="9"/>
      <c r="F157" s="19">
        <f>SUM(F148:F156)</f>
        <v>400</v>
      </c>
      <c r="G157" s="19">
        <f t="shared" ref="G157:J157" si="60">SUM(G148:G156)</f>
        <v>11.190000000000001</v>
      </c>
      <c r="H157" s="19">
        <f t="shared" si="60"/>
        <v>9.64</v>
      </c>
      <c r="I157" s="19">
        <f t="shared" si="60"/>
        <v>102.08999999999999</v>
      </c>
      <c r="J157" s="19">
        <f t="shared" si="60"/>
        <v>501.23000000000008</v>
      </c>
      <c r="K157" s="25"/>
      <c r="L157" s="19">
        <f t="shared" ref="L157" si="61">SUM(L148:L156)</f>
        <v>71.710000000000008</v>
      </c>
    </row>
    <row r="158" spans="1:12" ht="15.75" thickBot="1">
      <c r="A158" s="32">
        <f>A140</f>
        <v>2</v>
      </c>
      <c r="B158" s="32">
        <f>B140</f>
        <v>2</v>
      </c>
      <c r="C158" s="56" t="s">
        <v>4</v>
      </c>
      <c r="D158" s="57"/>
      <c r="E158" s="30"/>
      <c r="F158" s="31">
        <f>F147+F157</f>
        <v>920.32999999999993</v>
      </c>
      <c r="G158" s="31">
        <f t="shared" ref="G158" si="62">G147+G157</f>
        <v>36.979999999999997</v>
      </c>
      <c r="H158" s="31">
        <f t="shared" ref="H158" si="63">H147+H157</f>
        <v>29.67</v>
      </c>
      <c r="I158" s="31">
        <f t="shared" ref="I158" si="64">I147+I157</f>
        <v>207.45</v>
      </c>
      <c r="J158" s="31">
        <f t="shared" ref="J158:L158" si="65">J147+J157</f>
        <v>1331.7800000000002</v>
      </c>
      <c r="K158" s="31"/>
      <c r="L158" s="31">
        <f t="shared" si="65"/>
        <v>143.42000000000002</v>
      </c>
    </row>
    <row r="159" spans="1:12" ht="15">
      <c r="A159" s="20">
        <v>2</v>
      </c>
      <c r="B159" s="21">
        <v>3</v>
      </c>
      <c r="C159" s="22" t="s">
        <v>20</v>
      </c>
      <c r="D159" s="5" t="s">
        <v>21</v>
      </c>
      <c r="E159" s="38" t="s">
        <v>91</v>
      </c>
      <c r="F159" s="39" t="s">
        <v>59</v>
      </c>
      <c r="G159" s="39">
        <v>22</v>
      </c>
      <c r="H159" s="39">
        <v>27</v>
      </c>
      <c r="I159" s="39">
        <v>120</v>
      </c>
      <c r="J159" s="39">
        <v>488.69</v>
      </c>
      <c r="K159" s="40">
        <v>39</v>
      </c>
      <c r="L159" s="39">
        <v>36.393000000000001</v>
      </c>
    </row>
    <row r="160" spans="1:12" ht="15">
      <c r="A160" s="23"/>
      <c r="B160" s="15"/>
      <c r="C160" s="11"/>
      <c r="D160" s="6" t="s">
        <v>23</v>
      </c>
      <c r="E160" s="41" t="s">
        <v>46</v>
      </c>
      <c r="F160" s="42">
        <v>40</v>
      </c>
      <c r="G160" s="42">
        <v>3.92</v>
      </c>
      <c r="H160" s="42">
        <v>0.48</v>
      </c>
      <c r="I160" s="42">
        <v>19.88</v>
      </c>
      <c r="J160" s="42">
        <v>152.32</v>
      </c>
      <c r="K160" s="43"/>
      <c r="L160" s="42">
        <v>2.3199999999999998</v>
      </c>
    </row>
    <row r="161" spans="1:12" ht="15">
      <c r="A161" s="23"/>
      <c r="B161" s="15"/>
      <c r="C161" s="11"/>
      <c r="D161" s="7" t="s">
        <v>22</v>
      </c>
      <c r="E161" s="41" t="s">
        <v>42</v>
      </c>
      <c r="F161" s="42">
        <v>200</v>
      </c>
      <c r="G161" s="42">
        <v>1.06</v>
      </c>
      <c r="H161" s="42">
        <v>0</v>
      </c>
      <c r="I161" s="42">
        <v>12.83</v>
      </c>
      <c r="J161" s="42">
        <v>85.11</v>
      </c>
      <c r="K161" s="43">
        <v>20</v>
      </c>
      <c r="L161" s="42">
        <v>1.71</v>
      </c>
    </row>
    <row r="162" spans="1:12" ht="15">
      <c r="A162" s="23"/>
      <c r="B162" s="15"/>
      <c r="C162" s="11"/>
      <c r="D162" s="7" t="s">
        <v>24</v>
      </c>
      <c r="E162" s="41" t="s">
        <v>54</v>
      </c>
      <c r="F162" s="42">
        <v>96</v>
      </c>
      <c r="G162" s="42">
        <v>0.5</v>
      </c>
      <c r="H162" s="42">
        <v>0.5</v>
      </c>
      <c r="I162" s="42">
        <v>12.4</v>
      </c>
      <c r="J162" s="42">
        <v>37.200000000000003</v>
      </c>
      <c r="K162" s="43"/>
      <c r="L162" s="42">
        <v>9</v>
      </c>
    </row>
    <row r="163" spans="1:12" ht="15">
      <c r="A163" s="23"/>
      <c r="B163" s="15"/>
      <c r="C163" s="11"/>
      <c r="D163" s="7"/>
      <c r="E163" s="41" t="s">
        <v>69</v>
      </c>
      <c r="F163" s="42">
        <v>35</v>
      </c>
      <c r="G163" s="42">
        <v>1.4</v>
      </c>
      <c r="H163" s="42">
        <v>6.65</v>
      </c>
      <c r="I163" s="42">
        <v>19.95</v>
      </c>
      <c r="J163" s="42">
        <v>147</v>
      </c>
      <c r="K163" s="43"/>
      <c r="L163" s="42">
        <v>17.850000000000001</v>
      </c>
    </row>
    <row r="164" spans="1:12" ht="15">
      <c r="A164" s="23"/>
      <c r="B164" s="15"/>
      <c r="C164" s="11"/>
      <c r="D164" s="6" t="s">
        <v>26</v>
      </c>
      <c r="E164" s="41" t="s">
        <v>92</v>
      </c>
      <c r="F164" s="42">
        <v>60</v>
      </c>
      <c r="G164" s="42">
        <v>1.8</v>
      </c>
      <c r="H164" s="42">
        <v>2.88</v>
      </c>
      <c r="I164" s="42">
        <v>6.06</v>
      </c>
      <c r="J164" s="42">
        <v>57.18</v>
      </c>
      <c r="K164" s="43">
        <v>59</v>
      </c>
      <c r="L164" s="42">
        <v>4.4370000000000003</v>
      </c>
    </row>
    <row r="165" spans="1:12" ht="15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5">
      <c r="A166" s="24"/>
      <c r="B166" s="17"/>
      <c r="C166" s="8"/>
      <c r="D166" s="18" t="s">
        <v>33</v>
      </c>
      <c r="E166" s="9"/>
      <c r="F166" s="19">
        <f>SUM(F159:F165)</f>
        <v>431</v>
      </c>
      <c r="G166" s="19">
        <f t="shared" ref="G166:J166" si="66">SUM(G159:G165)</f>
        <v>30.68</v>
      </c>
      <c r="H166" s="19">
        <f t="shared" si="66"/>
        <v>37.510000000000005</v>
      </c>
      <c r="I166" s="19">
        <f t="shared" si="66"/>
        <v>191.12</v>
      </c>
      <c r="J166" s="19">
        <f t="shared" si="66"/>
        <v>967.5</v>
      </c>
      <c r="K166" s="25"/>
      <c r="L166" s="19">
        <f t="shared" ref="L166" si="67">SUM(L159:L165)</f>
        <v>71.709999999999994</v>
      </c>
    </row>
    <row r="167" spans="1:12" ht="15">
      <c r="A167" s="26">
        <f>A159</f>
        <v>2</v>
      </c>
      <c r="B167" s="13">
        <f>B159</f>
        <v>3</v>
      </c>
      <c r="C167" s="10" t="s">
        <v>25</v>
      </c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27</v>
      </c>
      <c r="E168" s="41" t="s">
        <v>93</v>
      </c>
      <c r="F168" s="42">
        <v>200</v>
      </c>
      <c r="G168" s="42">
        <v>2.42</v>
      </c>
      <c r="H168" s="42">
        <v>1.9</v>
      </c>
      <c r="I168" s="42">
        <v>5.21</v>
      </c>
      <c r="J168" s="42">
        <v>96.95</v>
      </c>
      <c r="K168" s="43">
        <v>33</v>
      </c>
      <c r="L168" s="42">
        <v>14.087</v>
      </c>
    </row>
    <row r="169" spans="1:12" ht="15">
      <c r="A169" s="23"/>
      <c r="B169" s="15"/>
      <c r="C169" s="11"/>
      <c r="D169" s="7" t="s">
        <v>28</v>
      </c>
      <c r="E169" s="41" t="s">
        <v>94</v>
      </c>
      <c r="F169" s="42">
        <v>79</v>
      </c>
      <c r="G169" s="42">
        <v>9.23</v>
      </c>
      <c r="H169" s="42">
        <v>8.77</v>
      </c>
      <c r="I169" s="42">
        <v>14.21</v>
      </c>
      <c r="J169" s="42">
        <v>232.85</v>
      </c>
      <c r="K169" s="43">
        <v>46</v>
      </c>
      <c r="L169" s="42">
        <v>18.382999999999999</v>
      </c>
    </row>
    <row r="170" spans="1:12" ht="15">
      <c r="A170" s="23"/>
      <c r="B170" s="15"/>
      <c r="C170" s="11"/>
      <c r="D170" s="7" t="s">
        <v>29</v>
      </c>
      <c r="E170" s="41" t="s">
        <v>95</v>
      </c>
      <c r="F170" s="42">
        <v>126</v>
      </c>
      <c r="G170" s="42">
        <v>11.44</v>
      </c>
      <c r="H170" s="42">
        <v>2.66</v>
      </c>
      <c r="I170" s="42">
        <v>8.98</v>
      </c>
      <c r="J170" s="42">
        <v>168.35</v>
      </c>
      <c r="K170" s="43">
        <v>9</v>
      </c>
      <c r="L170" s="42">
        <v>5.92</v>
      </c>
    </row>
    <row r="171" spans="1:12" ht="15">
      <c r="A171" s="23"/>
      <c r="B171" s="15"/>
      <c r="C171" s="11"/>
      <c r="D171" s="7" t="s">
        <v>30</v>
      </c>
      <c r="E171" s="41" t="s">
        <v>68</v>
      </c>
      <c r="F171" s="42">
        <v>200</v>
      </c>
      <c r="G171" s="42">
        <v>1.06</v>
      </c>
      <c r="H171" s="42">
        <v>0</v>
      </c>
      <c r="I171" s="42">
        <v>12.83</v>
      </c>
      <c r="J171" s="42">
        <v>85.11</v>
      </c>
      <c r="K171" s="43"/>
      <c r="L171" s="42">
        <v>17</v>
      </c>
    </row>
    <row r="172" spans="1:12" ht="15">
      <c r="A172" s="23"/>
      <c r="B172" s="15"/>
      <c r="C172" s="11"/>
      <c r="D172" s="7"/>
      <c r="E172" s="41" t="s">
        <v>71</v>
      </c>
      <c r="F172" s="42">
        <v>20</v>
      </c>
      <c r="G172" s="42">
        <v>0.82</v>
      </c>
      <c r="H172" s="42">
        <v>5.4</v>
      </c>
      <c r="I172" s="42">
        <v>12</v>
      </c>
      <c r="J172" s="42">
        <v>61.25</v>
      </c>
      <c r="K172" s="43"/>
      <c r="L172" s="42">
        <v>5</v>
      </c>
    </row>
    <row r="173" spans="1:12" ht="15">
      <c r="A173" s="23"/>
      <c r="B173" s="15"/>
      <c r="C173" s="11"/>
      <c r="D173" s="7" t="s">
        <v>24</v>
      </c>
      <c r="E173" s="41" t="s">
        <v>96</v>
      </c>
      <c r="F173" s="42">
        <v>100</v>
      </c>
      <c r="G173" s="42">
        <v>0.4</v>
      </c>
      <c r="H173" s="42">
        <v>0.3</v>
      </c>
      <c r="I173" s="42">
        <v>10.3</v>
      </c>
      <c r="J173" s="42">
        <v>47</v>
      </c>
      <c r="K173" s="43"/>
      <c r="L173" s="42">
        <v>9</v>
      </c>
    </row>
    <row r="174" spans="1:12" ht="15">
      <c r="A174" s="23"/>
      <c r="B174" s="15"/>
      <c r="C174" s="11"/>
      <c r="D174" s="6" t="s">
        <v>31</v>
      </c>
      <c r="E174" s="41" t="s">
        <v>46</v>
      </c>
      <c r="F174" s="42">
        <v>40</v>
      </c>
      <c r="G174" s="42">
        <v>3.92</v>
      </c>
      <c r="H174" s="42">
        <v>0.48</v>
      </c>
      <c r="I174" s="42">
        <v>19.88</v>
      </c>
      <c r="J174" s="42">
        <v>152.32</v>
      </c>
      <c r="K174" s="43"/>
      <c r="L174" s="42">
        <v>2.3199999999999998</v>
      </c>
    </row>
    <row r="175" spans="1:12" ht="15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5">
      <c r="A176" s="24"/>
      <c r="B176" s="17"/>
      <c r="C176" s="8"/>
      <c r="D176" s="18" t="s">
        <v>33</v>
      </c>
      <c r="E176" s="9"/>
      <c r="F176" s="19">
        <f>SUM(F167:F175)</f>
        <v>765</v>
      </c>
      <c r="G176" s="19">
        <f t="shared" ref="G176:J176" si="68">SUM(G167:G175)</f>
        <v>29.29</v>
      </c>
      <c r="H176" s="19">
        <f t="shared" si="68"/>
        <v>19.510000000000002</v>
      </c>
      <c r="I176" s="19">
        <f t="shared" si="68"/>
        <v>83.41</v>
      </c>
      <c r="J176" s="19">
        <f t="shared" si="68"/>
        <v>843.82999999999993</v>
      </c>
      <c r="K176" s="25"/>
      <c r="L176" s="19">
        <f t="shared" ref="L176" si="69">SUM(L167:L175)</f>
        <v>71.709999999999994</v>
      </c>
    </row>
    <row r="177" spans="1:12" ht="15.75" thickBot="1">
      <c r="A177" s="28">
        <f>A159</f>
        <v>2</v>
      </c>
      <c r="B177" s="29">
        <f>B159</f>
        <v>3</v>
      </c>
      <c r="C177" s="56" t="s">
        <v>4</v>
      </c>
      <c r="D177" s="57"/>
      <c r="E177" s="30"/>
      <c r="F177" s="31">
        <f>F166+F176</f>
        <v>1196</v>
      </c>
      <c r="G177" s="31">
        <f t="shared" ref="G177" si="70">G166+G176</f>
        <v>59.97</v>
      </c>
      <c r="H177" s="31">
        <f t="shared" ref="H177" si="71">H166+H176</f>
        <v>57.02000000000001</v>
      </c>
      <c r="I177" s="31">
        <f t="shared" ref="I177" si="72">I166+I176</f>
        <v>274.52999999999997</v>
      </c>
      <c r="J177" s="31">
        <f t="shared" ref="J177:L177" si="73">J166+J176</f>
        <v>1811.33</v>
      </c>
      <c r="K177" s="31"/>
      <c r="L177" s="31">
        <f t="shared" si="73"/>
        <v>143.41999999999999</v>
      </c>
    </row>
    <row r="178" spans="1:12" ht="15">
      <c r="A178" s="20">
        <v>2</v>
      </c>
      <c r="B178" s="21">
        <v>4</v>
      </c>
      <c r="C178" s="22" t="s">
        <v>20</v>
      </c>
      <c r="D178" s="5" t="s">
        <v>21</v>
      </c>
      <c r="E178" s="38" t="s">
        <v>82</v>
      </c>
      <c r="F178" s="39">
        <v>191</v>
      </c>
      <c r="G178" s="39">
        <v>22.06</v>
      </c>
      <c r="H178" s="39">
        <v>20.2</v>
      </c>
      <c r="I178" s="39">
        <v>22.57</v>
      </c>
      <c r="J178" s="39">
        <v>361.4</v>
      </c>
      <c r="K178" s="40">
        <v>4</v>
      </c>
      <c r="L178" s="39">
        <v>32.667999999999999</v>
      </c>
    </row>
    <row r="179" spans="1:12" ht="15">
      <c r="A179" s="23"/>
      <c r="B179" s="15"/>
      <c r="C179" s="11"/>
      <c r="D179" s="7" t="s">
        <v>26</v>
      </c>
      <c r="E179" s="41" t="s">
        <v>62</v>
      </c>
      <c r="F179" s="42">
        <v>47</v>
      </c>
      <c r="G179" s="42">
        <v>1.1100000000000001</v>
      </c>
      <c r="H179" s="42">
        <v>2.1800000000000002</v>
      </c>
      <c r="I179" s="42">
        <v>3.15</v>
      </c>
      <c r="J179" s="42">
        <v>36.97</v>
      </c>
      <c r="K179" s="43">
        <v>43</v>
      </c>
      <c r="L179" s="42">
        <v>8.01</v>
      </c>
    </row>
    <row r="180" spans="1:12" ht="15">
      <c r="A180" s="23"/>
      <c r="B180" s="15"/>
      <c r="C180" s="11"/>
      <c r="D180" s="7" t="s">
        <v>30</v>
      </c>
      <c r="E180" s="41" t="s">
        <v>68</v>
      </c>
      <c r="F180" s="42">
        <v>200</v>
      </c>
      <c r="G180" s="42">
        <v>1.04</v>
      </c>
      <c r="H180" s="42">
        <v>0</v>
      </c>
      <c r="I180" s="42">
        <v>12.64</v>
      </c>
      <c r="J180" s="42">
        <v>83.83</v>
      </c>
      <c r="K180" s="43"/>
      <c r="L180" s="42">
        <v>2.3199999999999998</v>
      </c>
    </row>
    <row r="181" spans="1:12" ht="15">
      <c r="A181" s="23"/>
      <c r="B181" s="15"/>
      <c r="C181" s="11"/>
      <c r="D181" s="7"/>
      <c r="E181" s="41" t="s">
        <v>44</v>
      </c>
      <c r="F181" s="42">
        <v>33.33</v>
      </c>
      <c r="G181" s="42">
        <v>0.1</v>
      </c>
      <c r="H181" s="42">
        <v>0.38</v>
      </c>
      <c r="I181" s="42">
        <v>6.01</v>
      </c>
      <c r="J181" s="42">
        <v>8.4</v>
      </c>
      <c r="K181" s="43"/>
      <c r="L181" s="42">
        <v>1.8620000000000001</v>
      </c>
    </row>
    <row r="182" spans="1:12" ht="15">
      <c r="A182" s="23"/>
      <c r="B182" s="15"/>
      <c r="C182" s="11"/>
      <c r="D182" s="7" t="s">
        <v>24</v>
      </c>
      <c r="E182" s="41" t="s">
        <v>54</v>
      </c>
      <c r="F182" s="42">
        <v>110</v>
      </c>
      <c r="G182" s="42">
        <v>0.49</v>
      </c>
      <c r="H182" s="42">
        <v>0.49</v>
      </c>
      <c r="I182" s="42">
        <v>12.03</v>
      </c>
      <c r="J182" s="42">
        <v>36.08</v>
      </c>
      <c r="K182" s="43"/>
      <c r="L182" s="42">
        <v>9</v>
      </c>
    </row>
    <row r="183" spans="1:12" ht="15">
      <c r="A183" s="23"/>
      <c r="B183" s="15"/>
      <c r="C183" s="11"/>
      <c r="D183" s="6" t="s">
        <v>23</v>
      </c>
      <c r="E183" s="41" t="s">
        <v>46</v>
      </c>
      <c r="F183" s="42">
        <v>40</v>
      </c>
      <c r="G183" s="42">
        <v>3.92</v>
      </c>
      <c r="H183" s="42">
        <v>0.48</v>
      </c>
      <c r="I183" s="42">
        <v>19.88</v>
      </c>
      <c r="J183" s="42">
        <v>152.32</v>
      </c>
      <c r="K183" s="43"/>
      <c r="L183" s="42">
        <v>17.850000000000001</v>
      </c>
    </row>
    <row r="184" spans="1:12" ht="15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.75" customHeight="1">
      <c r="A185" s="24"/>
      <c r="B185" s="17"/>
      <c r="C185" s="8"/>
      <c r="D185" s="18" t="s">
        <v>33</v>
      </c>
      <c r="E185" s="9"/>
      <c r="F185" s="19">
        <f>SUM(F178:F184)</f>
        <v>621.32999999999993</v>
      </c>
      <c r="G185" s="19">
        <f t="shared" ref="G185:J185" si="74">SUM(G178:G184)</f>
        <v>28.72</v>
      </c>
      <c r="H185" s="19">
        <f t="shared" si="74"/>
        <v>23.729999999999997</v>
      </c>
      <c r="I185" s="19">
        <f t="shared" si="74"/>
        <v>76.28</v>
      </c>
      <c r="J185" s="19">
        <f t="shared" si="74"/>
        <v>679</v>
      </c>
      <c r="K185" s="25"/>
      <c r="L185" s="19">
        <f t="shared" ref="L185" si="75">SUM(L178:L184)</f>
        <v>71.710000000000008</v>
      </c>
    </row>
    <row r="186" spans="1:12" ht="15">
      <c r="A186" s="26">
        <f>A178</f>
        <v>2</v>
      </c>
      <c r="B186" s="13">
        <f>B178</f>
        <v>4</v>
      </c>
      <c r="C186" s="10" t="s">
        <v>25</v>
      </c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27</v>
      </c>
      <c r="E187" s="41" t="s">
        <v>97</v>
      </c>
      <c r="F187" s="42">
        <v>200</v>
      </c>
      <c r="G187" s="42">
        <v>5.0599999999999996</v>
      </c>
      <c r="H187" s="42">
        <v>0.64</v>
      </c>
      <c r="I187" s="42">
        <v>22.06</v>
      </c>
      <c r="J187" s="42">
        <v>108.68</v>
      </c>
      <c r="K187" s="43">
        <v>40</v>
      </c>
      <c r="L187" s="42">
        <v>32.200000000000003</v>
      </c>
    </row>
    <row r="188" spans="1:12" ht="15">
      <c r="A188" s="23"/>
      <c r="B188" s="15"/>
      <c r="C188" s="11"/>
      <c r="D188" s="7" t="s">
        <v>28</v>
      </c>
      <c r="E188" s="41" t="s">
        <v>98</v>
      </c>
      <c r="F188" s="42">
        <v>100</v>
      </c>
      <c r="G188" s="42">
        <v>9.23</v>
      </c>
      <c r="H188" s="42">
        <v>8.77</v>
      </c>
      <c r="I188" s="42">
        <v>14.21</v>
      </c>
      <c r="J188" s="42">
        <v>232.85</v>
      </c>
      <c r="K188" s="43">
        <v>42</v>
      </c>
      <c r="L188" s="42">
        <v>21.66</v>
      </c>
    </row>
    <row r="189" spans="1:12" ht="15">
      <c r="A189" s="23"/>
      <c r="B189" s="15"/>
      <c r="C189" s="11"/>
      <c r="D189" s="7" t="s">
        <v>30</v>
      </c>
      <c r="E189" s="41" t="s">
        <v>68</v>
      </c>
      <c r="F189" s="42">
        <v>195</v>
      </c>
      <c r="G189" s="42">
        <v>1.06</v>
      </c>
      <c r="H189" s="42">
        <v>0</v>
      </c>
      <c r="I189" s="42">
        <v>12.83</v>
      </c>
      <c r="J189" s="42">
        <v>85.11</v>
      </c>
      <c r="K189" s="43"/>
      <c r="L189" s="42">
        <v>2.3199999999999998</v>
      </c>
    </row>
    <row r="190" spans="1:12" ht="15">
      <c r="A190" s="23"/>
      <c r="B190" s="15"/>
      <c r="C190" s="11"/>
      <c r="D190" s="7"/>
      <c r="E190" s="41" t="s">
        <v>69</v>
      </c>
      <c r="F190" s="42">
        <v>35</v>
      </c>
      <c r="G190" s="42">
        <v>1.4</v>
      </c>
      <c r="H190" s="42">
        <v>6.65</v>
      </c>
      <c r="I190" s="42">
        <v>19.95</v>
      </c>
      <c r="J190" s="42">
        <v>147</v>
      </c>
      <c r="K190" s="43"/>
      <c r="L190" s="42">
        <v>1.71</v>
      </c>
    </row>
    <row r="191" spans="1:12" ht="15">
      <c r="A191" s="23"/>
      <c r="B191" s="15"/>
      <c r="C191" s="11"/>
      <c r="D191" s="7" t="s">
        <v>31</v>
      </c>
      <c r="E191" s="41" t="s">
        <v>46</v>
      </c>
      <c r="F191" s="42">
        <v>40</v>
      </c>
      <c r="G191" s="42">
        <v>3.92</v>
      </c>
      <c r="H191" s="42">
        <v>0.48</v>
      </c>
      <c r="I191" s="42">
        <v>19.88</v>
      </c>
      <c r="J191" s="42">
        <v>152.32</v>
      </c>
      <c r="K191" s="43"/>
      <c r="L191" s="42">
        <v>8.82</v>
      </c>
    </row>
    <row r="192" spans="1:12" ht="15">
      <c r="A192" s="23"/>
      <c r="B192" s="15"/>
      <c r="C192" s="11"/>
      <c r="D192" s="7" t="s">
        <v>24</v>
      </c>
      <c r="E192" s="41" t="s">
        <v>54</v>
      </c>
      <c r="F192" s="42">
        <v>90</v>
      </c>
      <c r="G192" s="42">
        <v>0.55000000000000004</v>
      </c>
      <c r="H192" s="42">
        <v>0.55000000000000004</v>
      </c>
      <c r="I192" s="42">
        <v>13.64</v>
      </c>
      <c r="J192" s="42">
        <v>40.92</v>
      </c>
      <c r="K192" s="43"/>
      <c r="L192" s="42">
        <v>5</v>
      </c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5">
      <c r="A195" s="24"/>
      <c r="B195" s="17"/>
      <c r="C195" s="8"/>
      <c r="D195" s="18" t="s">
        <v>33</v>
      </c>
      <c r="E195" s="9"/>
      <c r="F195" s="19">
        <f>SUM(F186:F194)</f>
        <v>660</v>
      </c>
      <c r="G195" s="19">
        <f t="shared" ref="G195:J195" si="76">SUM(G186:G194)</f>
        <v>21.220000000000002</v>
      </c>
      <c r="H195" s="19">
        <f t="shared" si="76"/>
        <v>17.090000000000003</v>
      </c>
      <c r="I195" s="19">
        <f t="shared" si="76"/>
        <v>102.57</v>
      </c>
      <c r="J195" s="19">
        <f t="shared" si="76"/>
        <v>766.88</v>
      </c>
      <c r="K195" s="25"/>
      <c r="L195" s="19">
        <f t="shared" ref="L195" si="77">SUM(L186:L194)</f>
        <v>71.710000000000008</v>
      </c>
    </row>
    <row r="196" spans="1:12" ht="15.75" thickBot="1">
      <c r="A196" s="28">
        <f>A178</f>
        <v>2</v>
      </c>
      <c r="B196" s="29">
        <f>B178</f>
        <v>4</v>
      </c>
      <c r="C196" s="56" t="s">
        <v>4</v>
      </c>
      <c r="D196" s="57"/>
      <c r="E196" s="30"/>
      <c r="F196" s="31">
        <f>F185+F195</f>
        <v>1281.33</v>
      </c>
      <c r="G196" s="31">
        <f t="shared" ref="G196" si="78">G185+G195</f>
        <v>49.94</v>
      </c>
      <c r="H196" s="31">
        <f t="shared" ref="H196" si="79">H185+H195</f>
        <v>40.82</v>
      </c>
      <c r="I196" s="31">
        <f t="shared" ref="I196" si="80">I185+I195</f>
        <v>178.85</v>
      </c>
      <c r="J196" s="31">
        <f t="shared" ref="J196:L196" si="81">J185+J195</f>
        <v>1445.88</v>
      </c>
      <c r="K196" s="31"/>
      <c r="L196" s="31">
        <f t="shared" si="81"/>
        <v>143.42000000000002</v>
      </c>
    </row>
    <row r="197" spans="1:12" ht="15">
      <c r="A197" s="20">
        <v>2</v>
      </c>
      <c r="B197" s="21">
        <v>5</v>
      </c>
      <c r="C197" s="22" t="s">
        <v>20</v>
      </c>
      <c r="D197" s="5" t="s">
        <v>21</v>
      </c>
      <c r="E197" s="38" t="s">
        <v>82</v>
      </c>
      <c r="F197" s="39">
        <v>225</v>
      </c>
      <c r="G197" s="39">
        <v>25.95</v>
      </c>
      <c r="H197" s="39">
        <v>23.76</v>
      </c>
      <c r="I197" s="39">
        <v>26.55</v>
      </c>
      <c r="J197" s="39">
        <v>425.18</v>
      </c>
      <c r="K197" s="40">
        <v>4</v>
      </c>
      <c r="L197" s="39">
        <v>21.381400000000003</v>
      </c>
    </row>
    <row r="198" spans="1:12" ht="15">
      <c r="A198" s="23"/>
      <c r="B198" s="15"/>
      <c r="C198" s="11"/>
      <c r="D198" s="6" t="s">
        <v>23</v>
      </c>
      <c r="E198" s="41" t="s">
        <v>46</v>
      </c>
      <c r="F198" s="42">
        <v>40</v>
      </c>
      <c r="G198" s="42">
        <v>3.92</v>
      </c>
      <c r="H198" s="42">
        <v>0.48</v>
      </c>
      <c r="I198" s="42">
        <v>19.88</v>
      </c>
      <c r="J198" s="42">
        <v>152.32</v>
      </c>
      <c r="K198" s="43"/>
      <c r="L198" s="42">
        <v>2.3199999999999998</v>
      </c>
    </row>
    <row r="199" spans="1:12" ht="15">
      <c r="A199" s="23"/>
      <c r="B199" s="15"/>
      <c r="C199" s="11"/>
      <c r="D199" s="7" t="s">
        <v>26</v>
      </c>
      <c r="E199" s="41" t="s">
        <v>41</v>
      </c>
      <c r="F199" s="42">
        <v>40</v>
      </c>
      <c r="G199" s="42">
        <v>5.08</v>
      </c>
      <c r="H199" s="42">
        <v>4.5999999999999996</v>
      </c>
      <c r="I199" s="42">
        <v>0.28000000000000003</v>
      </c>
      <c r="J199" s="42">
        <v>63</v>
      </c>
      <c r="K199" s="43">
        <v>8</v>
      </c>
      <c r="L199" s="42">
        <v>8.01</v>
      </c>
    </row>
    <row r="200" spans="1:12" ht="15">
      <c r="A200" s="23"/>
      <c r="B200" s="15"/>
      <c r="C200" s="11"/>
      <c r="D200" s="7" t="s">
        <v>30</v>
      </c>
      <c r="E200" s="41" t="s">
        <v>53</v>
      </c>
      <c r="F200" s="42">
        <v>200</v>
      </c>
      <c r="G200" s="42">
        <v>1.06</v>
      </c>
      <c r="H200" s="42">
        <v>0</v>
      </c>
      <c r="I200" s="42">
        <v>12.83</v>
      </c>
      <c r="J200" s="42">
        <v>85.11</v>
      </c>
      <c r="K200" s="43"/>
      <c r="L200" s="42">
        <v>17</v>
      </c>
    </row>
    <row r="201" spans="1:12" ht="15">
      <c r="A201" s="23"/>
      <c r="B201" s="15"/>
      <c r="C201" s="11"/>
      <c r="D201" s="7"/>
      <c r="E201" s="41" t="s">
        <v>44</v>
      </c>
      <c r="F201" s="42">
        <v>33.33</v>
      </c>
      <c r="G201" s="42">
        <v>0.1</v>
      </c>
      <c r="H201" s="42">
        <v>0.38</v>
      </c>
      <c r="I201" s="42">
        <v>6.01</v>
      </c>
      <c r="J201" s="42">
        <v>8.4</v>
      </c>
      <c r="K201" s="43"/>
      <c r="L201" s="42">
        <v>13.998599999999998</v>
      </c>
    </row>
    <row r="202" spans="1:12" ht="15">
      <c r="A202" s="23"/>
      <c r="B202" s="15"/>
      <c r="C202" s="11"/>
      <c r="D202" s="6" t="s">
        <v>24</v>
      </c>
      <c r="E202" s="41" t="s">
        <v>54</v>
      </c>
      <c r="F202" s="42">
        <v>100</v>
      </c>
      <c r="G202" s="42">
        <v>0.55000000000000004</v>
      </c>
      <c r="H202" s="42">
        <v>0.55000000000000004</v>
      </c>
      <c r="I202" s="42">
        <v>13.64</v>
      </c>
      <c r="J202" s="42">
        <v>40.92</v>
      </c>
      <c r="K202" s="43"/>
      <c r="L202" s="42">
        <v>9</v>
      </c>
    </row>
    <row r="203" spans="1:12" ht="15">
      <c r="A203" s="23"/>
      <c r="B203" s="15"/>
      <c r="C203" s="11"/>
      <c r="D203" s="6"/>
      <c r="E203" s="41"/>
      <c r="F203" s="42"/>
      <c r="G203" s="42"/>
      <c r="H203" s="42"/>
      <c r="I203" s="42"/>
      <c r="J203" s="42"/>
      <c r="K203" s="43"/>
      <c r="L203" s="42"/>
    </row>
    <row r="204" spans="1:12" ht="15">
      <c r="A204" s="24"/>
      <c r="B204" s="17"/>
      <c r="C204" s="8"/>
      <c r="D204" s="18" t="s">
        <v>33</v>
      </c>
      <c r="E204" s="9"/>
      <c r="F204" s="19">
        <f>SUM(F197:F203)</f>
        <v>638.33000000000004</v>
      </c>
      <c r="G204" s="19">
        <f t="shared" ref="G204:J204" si="82">SUM(G197:G203)</f>
        <v>36.659999999999997</v>
      </c>
      <c r="H204" s="19">
        <f t="shared" si="82"/>
        <v>29.770000000000003</v>
      </c>
      <c r="I204" s="19">
        <f t="shared" si="82"/>
        <v>79.19</v>
      </c>
      <c r="J204" s="19">
        <f t="shared" si="82"/>
        <v>774.93</v>
      </c>
      <c r="K204" s="25"/>
      <c r="L204" s="19">
        <f t="shared" ref="L204" si="83">SUM(L197:L203)</f>
        <v>71.710000000000008</v>
      </c>
    </row>
    <row r="205" spans="1:12" ht="15">
      <c r="A205" s="26">
        <f>A197</f>
        <v>2</v>
      </c>
      <c r="B205" s="13">
        <f>B197</f>
        <v>5</v>
      </c>
      <c r="C205" s="10" t="s">
        <v>25</v>
      </c>
      <c r="D205" s="7" t="s">
        <v>26</v>
      </c>
      <c r="E205" s="41"/>
      <c r="F205" s="42"/>
      <c r="G205" s="42"/>
      <c r="H205" s="42"/>
      <c r="I205" s="42"/>
      <c r="J205" s="42"/>
      <c r="K205" s="43"/>
      <c r="L205" s="42"/>
    </row>
    <row r="206" spans="1:12" ht="15">
      <c r="A206" s="23"/>
      <c r="B206" s="15"/>
      <c r="C206" s="11"/>
      <c r="D206" s="7" t="s">
        <v>27</v>
      </c>
      <c r="E206" s="41" t="s">
        <v>99</v>
      </c>
      <c r="F206" s="42">
        <v>200</v>
      </c>
      <c r="G206" s="42">
        <v>2.91</v>
      </c>
      <c r="H206" s="42">
        <v>2.29</v>
      </c>
      <c r="I206" s="42">
        <v>21.02</v>
      </c>
      <c r="J206" s="42">
        <v>116.39</v>
      </c>
      <c r="K206" s="43">
        <v>33</v>
      </c>
      <c r="L206" s="42">
        <v>3.657</v>
      </c>
    </row>
    <row r="207" spans="1:12" ht="15">
      <c r="A207" s="23"/>
      <c r="B207" s="15"/>
      <c r="C207" s="11"/>
      <c r="D207" s="7" t="s">
        <v>28</v>
      </c>
      <c r="E207" s="41" t="s">
        <v>100</v>
      </c>
      <c r="F207" s="42" t="s">
        <v>65</v>
      </c>
      <c r="G207" s="42">
        <v>12.52</v>
      </c>
      <c r="H207" s="42">
        <v>11.7</v>
      </c>
      <c r="I207" s="42">
        <v>33.520000000000003</v>
      </c>
      <c r="J207" s="42">
        <v>132.5</v>
      </c>
      <c r="K207" s="43">
        <v>10</v>
      </c>
      <c r="L207" s="42">
        <v>38.832999999999998</v>
      </c>
    </row>
    <row r="208" spans="1:12" ht="15">
      <c r="A208" s="23"/>
      <c r="B208" s="15"/>
      <c r="C208" s="11"/>
      <c r="D208" s="7" t="s">
        <v>29</v>
      </c>
      <c r="E208" s="41" t="s">
        <v>46</v>
      </c>
      <c r="F208" s="42">
        <v>40</v>
      </c>
      <c r="G208" s="42">
        <v>3.92</v>
      </c>
      <c r="H208" s="42">
        <v>0.48</v>
      </c>
      <c r="I208" s="42">
        <v>19.88</v>
      </c>
      <c r="J208" s="42">
        <v>152.32</v>
      </c>
      <c r="K208" s="43"/>
      <c r="L208" s="42">
        <v>2.3199999999999998</v>
      </c>
    </row>
    <row r="209" spans="1:12" ht="15">
      <c r="A209" s="23"/>
      <c r="B209" s="15"/>
      <c r="C209" s="11"/>
      <c r="D209" s="7" t="s">
        <v>30</v>
      </c>
      <c r="E209" s="41" t="s">
        <v>53</v>
      </c>
      <c r="F209" s="42">
        <v>200</v>
      </c>
      <c r="G209" s="42">
        <v>1.06</v>
      </c>
      <c r="H209" s="42">
        <v>0</v>
      </c>
      <c r="I209" s="42">
        <v>12.83</v>
      </c>
      <c r="J209" s="42">
        <v>85.11</v>
      </c>
      <c r="K209" s="43"/>
      <c r="L209" s="42">
        <v>17</v>
      </c>
    </row>
    <row r="210" spans="1:12" ht="15">
      <c r="A210" s="23"/>
      <c r="B210" s="15"/>
      <c r="C210" s="11"/>
      <c r="D210" s="7" t="s">
        <v>31</v>
      </c>
      <c r="E210" s="41" t="s">
        <v>54</v>
      </c>
      <c r="F210" s="42">
        <v>95</v>
      </c>
      <c r="G210" s="42">
        <v>0.5</v>
      </c>
      <c r="H210" s="42">
        <v>0.5</v>
      </c>
      <c r="I210" s="42">
        <v>12.4</v>
      </c>
      <c r="J210" s="42">
        <v>37.200000000000003</v>
      </c>
      <c r="K210" s="43"/>
      <c r="L210" s="42">
        <v>9.9</v>
      </c>
    </row>
    <row r="211" spans="1:12" ht="15">
      <c r="A211" s="23"/>
      <c r="B211" s="15"/>
      <c r="C211" s="11"/>
      <c r="D211" s="7" t="s">
        <v>32</v>
      </c>
      <c r="E211" s="41"/>
      <c r="F211" s="42"/>
      <c r="G211" s="42"/>
      <c r="H211" s="42"/>
      <c r="I211" s="42"/>
      <c r="J211" s="42"/>
      <c r="K211" s="43"/>
      <c r="L211" s="42"/>
    </row>
    <row r="212" spans="1:12" ht="15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5">
      <c r="A213" s="23"/>
      <c r="B213" s="15"/>
      <c r="C213" s="11"/>
      <c r="D213" s="6"/>
      <c r="E213" s="41"/>
      <c r="F213" s="42"/>
      <c r="G213" s="42"/>
      <c r="H213" s="42"/>
      <c r="I213" s="42"/>
      <c r="J213" s="42"/>
      <c r="K213" s="43"/>
      <c r="L213" s="42"/>
    </row>
    <row r="214" spans="1:12" ht="15">
      <c r="A214" s="24"/>
      <c r="B214" s="17"/>
      <c r="C214" s="8"/>
      <c r="D214" s="18" t="s">
        <v>33</v>
      </c>
      <c r="E214" s="9"/>
      <c r="F214" s="19">
        <f>SUM(F205:F213)</f>
        <v>535</v>
      </c>
      <c r="G214" s="19">
        <f t="shared" ref="G214:J214" si="84">SUM(G205:G213)</f>
        <v>20.91</v>
      </c>
      <c r="H214" s="19">
        <f t="shared" si="84"/>
        <v>14.969999999999999</v>
      </c>
      <c r="I214" s="19">
        <f t="shared" si="84"/>
        <v>99.65</v>
      </c>
      <c r="J214" s="19">
        <f t="shared" si="84"/>
        <v>523.52</v>
      </c>
      <c r="K214" s="25"/>
      <c r="L214" s="19">
        <f t="shared" ref="L214" si="85">SUM(L205:L213)</f>
        <v>71.709999999999994</v>
      </c>
    </row>
    <row r="215" spans="1:12" ht="15.75" thickBot="1">
      <c r="A215" s="49">
        <f>A197</f>
        <v>2</v>
      </c>
      <c r="B215" s="29">
        <f>B197</f>
        <v>5</v>
      </c>
      <c r="C215" s="56" t="s">
        <v>4</v>
      </c>
      <c r="D215" s="57"/>
      <c r="E215" s="30"/>
      <c r="F215" s="31">
        <f>F204+F214</f>
        <v>1173.33</v>
      </c>
      <c r="G215" s="31">
        <f t="shared" ref="G215" si="86">G204+G214</f>
        <v>57.569999999999993</v>
      </c>
      <c r="H215" s="31">
        <f t="shared" ref="H215" si="87">H204+H214</f>
        <v>44.74</v>
      </c>
      <c r="I215" s="31">
        <f t="shared" ref="I215" si="88">I204+I214</f>
        <v>178.84</v>
      </c>
      <c r="J215" s="31">
        <f t="shared" ref="J215:L215" si="89">J204+J214</f>
        <v>1298.4499999999998</v>
      </c>
      <c r="K215" s="31"/>
      <c r="L215" s="31">
        <f t="shared" si="89"/>
        <v>143.42000000000002</v>
      </c>
    </row>
    <row r="216" spans="1:12" ht="13.5" customHeight="1">
      <c r="A216" s="51">
        <v>2</v>
      </c>
      <c r="B216" s="21">
        <v>6</v>
      </c>
      <c r="C216" s="22" t="s">
        <v>20</v>
      </c>
      <c r="D216" s="5" t="s">
        <v>21</v>
      </c>
      <c r="E216" s="38"/>
      <c r="F216" s="39"/>
      <c r="G216" s="39"/>
      <c r="H216" s="39"/>
      <c r="I216" s="39"/>
      <c r="J216" s="39"/>
      <c r="K216" s="40"/>
      <c r="L216" s="39"/>
    </row>
    <row r="217" spans="1:12" ht="15">
      <c r="A217" s="23"/>
      <c r="B217" s="15"/>
      <c r="C217" s="11"/>
      <c r="D217" s="6"/>
      <c r="E217" s="41"/>
      <c r="F217" s="42"/>
      <c r="G217" s="42"/>
      <c r="H217" s="42"/>
      <c r="I217" s="42"/>
      <c r="J217" s="42"/>
      <c r="K217" s="43"/>
      <c r="L217" s="42"/>
    </row>
    <row r="218" spans="1:12" ht="15">
      <c r="A218" s="23"/>
      <c r="B218" s="15"/>
      <c r="C218" s="11"/>
      <c r="D218" s="7" t="s">
        <v>22</v>
      </c>
      <c r="E218" s="41"/>
      <c r="F218" s="42"/>
      <c r="G218" s="42"/>
      <c r="H218" s="42"/>
      <c r="I218" s="42"/>
      <c r="J218" s="42"/>
      <c r="K218" s="43"/>
      <c r="L218" s="42"/>
    </row>
    <row r="219" spans="1:12" ht="15">
      <c r="A219" s="23"/>
      <c r="B219" s="15"/>
      <c r="C219" s="11"/>
      <c r="D219" s="7" t="s">
        <v>23</v>
      </c>
      <c r="E219" s="41"/>
      <c r="F219" s="42"/>
      <c r="G219" s="42"/>
      <c r="H219" s="42"/>
      <c r="I219" s="42"/>
      <c r="J219" s="42"/>
      <c r="K219" s="43"/>
      <c r="L219" s="42"/>
    </row>
    <row r="220" spans="1:12" ht="15">
      <c r="A220" s="23"/>
      <c r="B220" s="15"/>
      <c r="C220" s="11"/>
      <c r="D220" s="7" t="s">
        <v>24</v>
      </c>
      <c r="E220" s="41"/>
      <c r="F220" s="42"/>
      <c r="G220" s="42"/>
      <c r="H220" s="42"/>
      <c r="I220" s="42"/>
      <c r="J220" s="42"/>
      <c r="K220" s="43"/>
      <c r="L220" s="42"/>
    </row>
    <row r="221" spans="1:12" ht="15">
      <c r="A221" s="23"/>
      <c r="B221" s="15"/>
      <c r="C221" s="11"/>
      <c r="D221" s="6"/>
      <c r="E221" s="41"/>
      <c r="F221" s="42"/>
      <c r="G221" s="42"/>
      <c r="H221" s="42"/>
      <c r="I221" s="42"/>
      <c r="J221" s="42"/>
      <c r="K221" s="43"/>
      <c r="L221" s="42"/>
    </row>
    <row r="222" spans="1:12" ht="15">
      <c r="A222" s="23"/>
      <c r="B222" s="15"/>
      <c r="C222" s="11"/>
      <c r="D222" s="6"/>
      <c r="E222" s="41"/>
      <c r="F222" s="42"/>
      <c r="G222" s="42"/>
      <c r="H222" s="42"/>
      <c r="I222" s="42"/>
      <c r="J222" s="42"/>
      <c r="K222" s="43"/>
      <c r="L222" s="42"/>
    </row>
    <row r="223" spans="1:12" ht="15">
      <c r="A223" s="23"/>
      <c r="B223" s="17"/>
      <c r="C223" s="8"/>
      <c r="D223" s="18" t="s">
        <v>33</v>
      </c>
      <c r="E223" s="9"/>
      <c r="F223" s="19">
        <f>SUM(F216:F222)</f>
        <v>0</v>
      </c>
      <c r="G223" s="19">
        <f t="shared" ref="G223:J223" si="90">SUM(G216:G222)</f>
        <v>0</v>
      </c>
      <c r="H223" s="19">
        <f t="shared" si="90"/>
        <v>0</v>
      </c>
      <c r="I223" s="19">
        <f t="shared" si="90"/>
        <v>0</v>
      </c>
      <c r="J223" s="19">
        <f t="shared" si="90"/>
        <v>0</v>
      </c>
      <c r="K223" s="25"/>
      <c r="L223" s="19">
        <f t="shared" ref="L223" si="91">SUM(L216:L222)</f>
        <v>0</v>
      </c>
    </row>
    <row r="224" spans="1:12" ht="15">
      <c r="A224" s="50">
        <v>2</v>
      </c>
      <c r="B224" s="50">
        <f>B216</f>
        <v>6</v>
      </c>
      <c r="C224" s="10" t="s">
        <v>25</v>
      </c>
      <c r="D224" s="7" t="s">
        <v>26</v>
      </c>
      <c r="E224" s="41"/>
      <c r="F224" s="42"/>
      <c r="G224" s="42"/>
      <c r="H224" s="42"/>
      <c r="I224" s="42"/>
      <c r="J224" s="42"/>
      <c r="K224" s="43"/>
      <c r="L224" s="42"/>
    </row>
    <row r="225" spans="1:12" ht="15">
      <c r="A225" s="23"/>
      <c r="B225" s="15"/>
      <c r="C225" s="11"/>
      <c r="D225" s="7" t="s">
        <v>27</v>
      </c>
      <c r="E225" s="41" t="s">
        <v>101</v>
      </c>
      <c r="F225" s="42">
        <v>250</v>
      </c>
      <c r="G225" s="42">
        <v>2</v>
      </c>
      <c r="H225" s="42">
        <v>5</v>
      </c>
      <c r="I225" s="42">
        <v>11</v>
      </c>
      <c r="J225" s="42">
        <v>100</v>
      </c>
      <c r="K225" s="43">
        <v>54</v>
      </c>
      <c r="L225" s="42">
        <v>4.1669999999999998</v>
      </c>
    </row>
    <row r="226" spans="1:12" ht="15">
      <c r="A226" s="23"/>
      <c r="B226" s="15"/>
      <c r="C226" s="11"/>
      <c r="D226" s="7" t="s">
        <v>28</v>
      </c>
      <c r="E226" s="41" t="s">
        <v>82</v>
      </c>
      <c r="F226" s="42">
        <v>225</v>
      </c>
      <c r="G226" s="42">
        <v>25.95</v>
      </c>
      <c r="H226" s="42">
        <v>23.76</v>
      </c>
      <c r="I226" s="42">
        <v>26.55</v>
      </c>
      <c r="J226" s="42">
        <v>425.18</v>
      </c>
      <c r="K226" s="43">
        <v>4</v>
      </c>
      <c r="L226" s="42">
        <v>21.373000000000001</v>
      </c>
    </row>
    <row r="227" spans="1:12" ht="15">
      <c r="A227" s="23"/>
      <c r="B227" s="15"/>
      <c r="C227" s="11"/>
      <c r="D227" s="7" t="s">
        <v>24</v>
      </c>
      <c r="E227" s="41" t="s">
        <v>54</v>
      </c>
      <c r="F227" s="42">
        <v>100</v>
      </c>
      <c r="G227" s="42">
        <v>0.55000000000000004</v>
      </c>
      <c r="H227" s="42">
        <v>0.55000000000000004</v>
      </c>
      <c r="I227" s="42">
        <v>13.64</v>
      </c>
      <c r="J227" s="42">
        <v>40.92</v>
      </c>
      <c r="K227" s="43"/>
      <c r="L227" s="42">
        <v>9</v>
      </c>
    </row>
    <row r="228" spans="1:12" ht="15">
      <c r="A228" s="23"/>
      <c r="B228" s="15"/>
      <c r="C228" s="11"/>
      <c r="D228" s="7" t="s">
        <v>31</v>
      </c>
      <c r="E228" s="41" t="s">
        <v>46</v>
      </c>
      <c r="F228" s="42">
        <v>40</v>
      </c>
      <c r="G228" s="42">
        <v>3.92</v>
      </c>
      <c r="H228" s="42">
        <v>0.48</v>
      </c>
      <c r="I228" s="42">
        <v>19.88</v>
      </c>
      <c r="J228" s="42">
        <v>152.32</v>
      </c>
      <c r="K228" s="43"/>
      <c r="L228" s="42">
        <v>2.3199999999999998</v>
      </c>
    </row>
    <row r="229" spans="1:12" ht="15">
      <c r="A229" s="23"/>
      <c r="B229" s="15"/>
      <c r="C229" s="11"/>
      <c r="D229" s="7" t="s">
        <v>30</v>
      </c>
      <c r="E229" s="41" t="s">
        <v>102</v>
      </c>
      <c r="F229" s="42">
        <v>200</v>
      </c>
      <c r="G229" s="42">
        <v>1.06</v>
      </c>
      <c r="H229" s="42">
        <v>0</v>
      </c>
      <c r="I229" s="42">
        <v>12.83</v>
      </c>
      <c r="J229" s="42">
        <v>85.11</v>
      </c>
      <c r="K229" s="43"/>
      <c r="L229" s="42">
        <v>17</v>
      </c>
    </row>
    <row r="230" spans="1:12" ht="15">
      <c r="A230" s="23"/>
      <c r="B230" s="15"/>
      <c r="C230" s="11"/>
      <c r="D230" s="7"/>
      <c r="E230" s="41" t="s">
        <v>69</v>
      </c>
      <c r="F230" s="42">
        <v>35</v>
      </c>
      <c r="G230" s="42">
        <v>1.4</v>
      </c>
      <c r="H230" s="42">
        <v>6.65</v>
      </c>
      <c r="I230" s="42">
        <v>19.95</v>
      </c>
      <c r="J230" s="42">
        <v>147</v>
      </c>
      <c r="K230" s="43"/>
      <c r="L230" s="42">
        <v>17.850000000000001</v>
      </c>
    </row>
    <row r="231" spans="1:12" ht="15">
      <c r="A231" s="23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5">
      <c r="A232" s="23"/>
      <c r="B232" s="15"/>
      <c r="C232" s="11"/>
      <c r="D232" s="6"/>
      <c r="E232" s="41"/>
      <c r="F232" s="42"/>
      <c r="G232" s="42"/>
      <c r="H232" s="42"/>
      <c r="I232" s="42"/>
      <c r="J232" s="42"/>
      <c r="K232" s="43"/>
      <c r="L232" s="42"/>
    </row>
    <row r="233" spans="1:12" ht="15">
      <c r="A233" s="23"/>
      <c r="B233" s="17"/>
      <c r="C233" s="8"/>
      <c r="D233" s="18" t="s">
        <v>33</v>
      </c>
      <c r="E233" s="9"/>
      <c r="F233" s="19">
        <f>SUM(F224:F232)</f>
        <v>850</v>
      </c>
      <c r="G233" s="19">
        <f t="shared" ref="G233:J233" si="92">SUM(G224:G232)</f>
        <v>34.880000000000003</v>
      </c>
      <c r="H233" s="19">
        <f t="shared" si="92"/>
        <v>36.440000000000005</v>
      </c>
      <c r="I233" s="19">
        <f t="shared" si="92"/>
        <v>103.85</v>
      </c>
      <c r="J233" s="19">
        <f t="shared" si="92"/>
        <v>950.53000000000009</v>
      </c>
      <c r="K233" s="25"/>
      <c r="L233" s="19">
        <f t="shared" ref="L233" si="93">SUM(L224:L232)</f>
        <v>71.710000000000008</v>
      </c>
    </row>
    <row r="234" spans="1:12" ht="15.75" thickBot="1">
      <c r="A234" s="24"/>
      <c r="B234" s="29">
        <f>B216</f>
        <v>6</v>
      </c>
      <c r="C234" s="56" t="s">
        <v>4</v>
      </c>
      <c r="D234" s="57"/>
      <c r="E234" s="30"/>
      <c r="F234" s="31">
        <f>F223+F233</f>
        <v>850</v>
      </c>
      <c r="G234" s="31">
        <f t="shared" ref="G234:J234" si="94">G223+G233</f>
        <v>34.880000000000003</v>
      </c>
      <c r="H234" s="31">
        <f t="shared" si="94"/>
        <v>36.440000000000005</v>
      </c>
      <c r="I234" s="31">
        <f t="shared" si="94"/>
        <v>103.85</v>
      </c>
      <c r="J234" s="31">
        <f t="shared" si="94"/>
        <v>950.53000000000009</v>
      </c>
      <c r="K234" s="31"/>
      <c r="L234" s="31">
        <f t="shared" ref="L234" si="95">L223+L233</f>
        <v>71.710000000000008</v>
      </c>
    </row>
    <row r="235" spans="1:12" ht="13.5" thickBot="1">
      <c r="A235" s="28">
        <v>2</v>
      </c>
      <c r="B235" s="27"/>
      <c r="C235" s="58" t="s">
        <v>5</v>
      </c>
      <c r="D235" s="58"/>
      <c r="E235" s="58"/>
      <c r="F235" s="33" t="e">
        <f>(F45+F64+F83+F102+F140+F159+F178+F197+#REF!+F234)/(IF(F45=0,0,1)+IF(F64=0,0,1)+IF(F83=0,0,1)+IF(F102=0,0,1)+IF(F140=0,0,1)+IF(F159=0,0,1)+IF(F178=0,0,1)+IF(F197=0,0,1)+IF(#REF!=0,0,1)+IF(F234=0,0,1))</f>
        <v>#VALUE!</v>
      </c>
      <c r="G235" s="33" t="e">
        <f>(G45+G64+G83+G102+G140+G159+G178+G197+#REF!+G234)/(IF(G45=0,0,1)+IF(G64=0,0,1)+IF(G83=0,0,1)+IF(G102=0,0,1)+IF(G140=0,0,1)+IF(G159=0,0,1)+IF(G178=0,0,1)+IF(G197=0,0,1)+IF(#REF!=0,0,1)+IF(G234=0,0,1))</f>
        <v>#REF!</v>
      </c>
      <c r="H235" s="33" t="e">
        <f>(H45+H64+H83+H102+H140+H159+H178+H197+#REF!+H234)/(IF(H45=0,0,1)+IF(H64=0,0,1)+IF(H83=0,0,1)+IF(H102=0,0,1)+IF(H140=0,0,1)+IF(H159=0,0,1)+IF(H178=0,0,1)+IF(H197=0,0,1)+IF(#REF!=0,0,1)+IF(H234=0,0,1))</f>
        <v>#REF!</v>
      </c>
      <c r="I235" s="33" t="e">
        <f>(I45+I64+I83+I102+I140+I159+I178+I197+#REF!+I234)/(IF(I45=0,0,1)+IF(I64=0,0,1)+IF(I83=0,0,1)+IF(I102=0,0,1)+IF(I140=0,0,1)+IF(I159=0,0,1)+IF(I178=0,0,1)+IF(I197=0,0,1)+IF(#REF!=0,0,1)+IF(I234=0,0,1))</f>
        <v>#REF!</v>
      </c>
      <c r="J235" s="33" t="e">
        <f>(J45+J64+J83+J102+J140+J159+J178+J197+#REF!+J234)/(IF(J45=0,0,1)+IF(J64=0,0,1)+IF(J83=0,0,1)+IF(J102=0,0,1)+IF(J140=0,0,1)+IF(J159=0,0,1)+IF(J178=0,0,1)+IF(J197=0,0,1)+IF(#REF!=0,0,1)+IF(J234=0,0,1))</f>
        <v>#REF!</v>
      </c>
      <c r="K235" s="33"/>
      <c r="L235" s="33" t="e">
        <f>(L45+L64+L83+L102+L140+L159+L178+L197+#REF!+L234)/(IF(L45=0,0,1)+IF(L64=0,0,1)+IF(L83=0,0,1)+IF(L102=0,0,1)+IF(L140=0,0,1)+IF(L159=0,0,1)+IF(L178=0,0,1)+IF(L197=0,0,1)+IF(#REF!=0,0,1)+IF(L234=0,0,1))</f>
        <v>#REF!</v>
      </c>
    </row>
  </sheetData>
  <mergeCells count="16">
    <mergeCell ref="C234:D234"/>
    <mergeCell ref="C235:E235"/>
    <mergeCell ref="C1:E1"/>
    <mergeCell ref="H1:K1"/>
    <mergeCell ref="H2:K2"/>
    <mergeCell ref="C44:D44"/>
    <mergeCell ref="C63:D63"/>
    <mergeCell ref="C82:D82"/>
    <mergeCell ref="C120:D120"/>
    <mergeCell ref="C25:D25"/>
    <mergeCell ref="C215:D215"/>
    <mergeCell ref="C139:D139"/>
    <mergeCell ref="C158:D158"/>
    <mergeCell ref="C177:D177"/>
    <mergeCell ref="C196:D196"/>
    <mergeCell ref="C101:D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2023-10-14T05:22:11Z</dcterms:modified>
</cp:coreProperties>
</file>